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235" windowHeight="12300"/>
  </bookViews>
  <sheets>
    <sheet name="clist1_C1sp14" sheetId="1" r:id="rId1"/>
  </sheets>
  <calcPr calcId="125725"/>
</workbook>
</file>

<file path=xl/calcChain.xml><?xml version="1.0" encoding="utf-8"?>
<calcChain xmlns="http://schemas.openxmlformats.org/spreadsheetml/2006/main">
  <c r="O37" i="1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F37"/>
  <c r="F36"/>
  <c r="Q36" s="1"/>
  <c r="F35"/>
  <c r="F34"/>
  <c r="F33"/>
  <c r="F32"/>
  <c r="F31"/>
  <c r="F30"/>
  <c r="F29"/>
  <c r="F28"/>
  <c r="F27"/>
  <c r="F26"/>
  <c r="F25"/>
  <c r="F24"/>
  <c r="F23"/>
  <c r="Q23" s="1"/>
  <c r="F22"/>
  <c r="F21"/>
  <c r="Q21" s="1"/>
  <c r="F20"/>
  <c r="Q20" s="1"/>
  <c r="F19"/>
  <c r="F18"/>
  <c r="Q18" s="1"/>
  <c r="F17"/>
  <c r="F16"/>
  <c r="F15"/>
  <c r="F14"/>
  <c r="Q14" s="1"/>
  <c r="F13"/>
  <c r="F12"/>
  <c r="F11"/>
  <c r="F10"/>
  <c r="Q10" s="1"/>
  <c r="F9"/>
  <c r="F8"/>
  <c r="F7"/>
  <c r="F6"/>
  <c r="Q6" s="1"/>
  <c r="F5"/>
  <c r="F4"/>
  <c r="F3"/>
  <c r="F2"/>
  <c r="Q2" s="1"/>
  <c r="D37"/>
  <c r="Q37" s="1"/>
  <c r="D35"/>
  <c r="Q35" s="1"/>
  <c r="D34"/>
  <c r="D33"/>
  <c r="D32"/>
  <c r="D31"/>
  <c r="Q31" s="1"/>
  <c r="D30"/>
  <c r="D29"/>
  <c r="D28"/>
  <c r="D27"/>
  <c r="Q27" s="1"/>
  <c r="D26"/>
  <c r="D25"/>
  <c r="D24"/>
  <c r="D22"/>
  <c r="D19"/>
  <c r="Q19" s="1"/>
  <c r="D17"/>
  <c r="D16"/>
  <c r="D15"/>
  <c r="Q15" s="1"/>
  <c r="D13"/>
  <c r="D12"/>
  <c r="D11"/>
  <c r="D9"/>
  <c r="D8"/>
  <c r="D7"/>
  <c r="D5"/>
  <c r="Q5" s="1"/>
  <c r="D4"/>
  <c r="Q4" s="1"/>
  <c r="D3"/>
  <c r="Q3" s="1"/>
  <c r="Q17" l="1"/>
  <c r="Q25"/>
  <c r="Q29"/>
  <c r="Q33"/>
  <c r="Q9"/>
  <c r="Q22"/>
  <c r="Q8"/>
  <c r="Q12"/>
  <c r="Q16"/>
  <c r="Q24"/>
  <c r="Q28"/>
  <c r="Q32"/>
  <c r="Q13"/>
  <c r="Q26"/>
  <c r="Q30"/>
  <c r="Q34"/>
  <c r="Q7"/>
  <c r="Q11"/>
</calcChain>
</file>

<file path=xl/sharedStrings.xml><?xml version="1.0" encoding="utf-8"?>
<sst xmlns="http://schemas.openxmlformats.org/spreadsheetml/2006/main" count="17" uniqueCount="16">
  <si>
    <t>T0/54</t>
  </si>
  <si>
    <t>T0+b</t>
  </si>
  <si>
    <t>ww2/25</t>
  </si>
  <si>
    <t>T0/10</t>
  </si>
  <si>
    <t>ww2/10</t>
  </si>
  <si>
    <t>q1/10</t>
  </si>
  <si>
    <t>ww4/12</t>
  </si>
  <si>
    <t>ww4/10</t>
  </si>
  <si>
    <t>Exa1</t>
  </si>
  <si>
    <t>q2/10</t>
  </si>
  <si>
    <t>E1+2</t>
  </si>
  <si>
    <t>ww6/10</t>
  </si>
  <si>
    <t>Exa2</t>
  </si>
  <si>
    <t>Tot%</t>
  </si>
  <si>
    <t>E2+10</t>
  </si>
  <si>
    <t>5PID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</si>
</sst>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18" fillId="0" borderId="0" xfId="0" applyFont="1"/>
    <xf numFmtId="0" fontId="18" fillId="0" borderId="10" xfId="0" applyFont="1" applyBorder="1"/>
    <xf numFmtId="0" fontId="19" fillId="0" borderId="10" xfId="0" applyFont="1" applyBorder="1" applyAlignment="1">
      <alignment horizontal="center" vertical="center" wrapText="1"/>
    </xf>
    <xf numFmtId="0" fontId="0" fillId="0" borderId="11" xfId="0" applyFont="1" applyBorder="1"/>
    <xf numFmtId="0" fontId="20" fillId="0" borderId="12" xfId="0" applyFont="1" applyBorder="1" applyAlignment="1">
      <alignment wrapText="1"/>
    </xf>
    <xf numFmtId="0" fontId="0" fillId="0" borderId="13" xfId="0" applyFont="1" applyBorder="1"/>
    <xf numFmtId="0" fontId="0" fillId="0" borderId="11" xfId="0" applyBorder="1"/>
    <xf numFmtId="0" fontId="0" fillId="0" borderId="13" xfId="0" applyBorder="1"/>
    <xf numFmtId="0" fontId="21" fillId="0" borderId="1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7"/>
  <sheetViews>
    <sheetView showGridLines="0" tabSelected="1" workbookViewId="0">
      <selection activeCell="B1" sqref="B1:B1048576"/>
    </sheetView>
  </sheetViews>
  <sheetFormatPr defaultRowHeight="15"/>
  <cols>
    <col min="1" max="1" width="6.5703125" style="1" customWidth="1"/>
    <col min="2" max="2" width="0.140625" style="1" customWidth="1"/>
    <col min="3" max="3" width="5" style="1" hidden="1" customWidth="1"/>
    <col min="4" max="4" width="6.140625" style="1" customWidth="1"/>
    <col min="5" max="5" width="0.28515625" style="1" hidden="1" customWidth="1"/>
    <col min="6" max="6" width="7.85546875" style="1" customWidth="1"/>
    <col min="7" max="7" width="6.42578125" style="1" customWidth="1"/>
    <col min="8" max="8" width="0.28515625" style="1" customWidth="1"/>
    <col min="9" max="9" width="7.85546875" style="1" customWidth="1"/>
    <col min="10" max="10" width="0.28515625" style="1" customWidth="1"/>
    <col min="11" max="11" width="4.85546875" style="1" customWidth="1"/>
    <col min="12" max="12" width="7.7109375" style="1" customWidth="1"/>
    <col min="13" max="13" width="5.7109375" style="1" customWidth="1"/>
    <col min="14" max="14" width="5.28515625" style="1" customWidth="1"/>
    <col min="15" max="16" width="5.42578125" style="1" customWidth="1"/>
    <col min="17" max="17" width="6.140625" style="1" customWidth="1"/>
    <col min="18" max="18" width="6.5703125" style="1" customWidth="1"/>
    <col min="19" max="41" width="9.140625" style="1"/>
  </cols>
  <sheetData>
    <row r="1" spans="1:41">
      <c r="A1" s="2" t="s">
        <v>15</v>
      </c>
      <c r="B1" s="3" t="s">
        <v>0</v>
      </c>
      <c r="C1" s="3" t="s">
        <v>1</v>
      </c>
      <c r="D1" s="6" t="s">
        <v>3</v>
      </c>
      <c r="E1" s="6" t="s">
        <v>2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10</v>
      </c>
      <c r="L1" s="6" t="s">
        <v>11</v>
      </c>
      <c r="M1" s="6" t="s">
        <v>9</v>
      </c>
      <c r="N1" s="6" t="s">
        <v>12</v>
      </c>
      <c r="O1" s="6" t="s">
        <v>14</v>
      </c>
      <c r="P1" s="6"/>
      <c r="Q1" s="8" t="s">
        <v>13</v>
      </c>
      <c r="R1" s="2" t="s">
        <v>15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>
      <c r="A2" s="4">
        <v>40780</v>
      </c>
      <c r="B2" s="5">
        <v>38</v>
      </c>
      <c r="C2" s="5">
        <v>44.5</v>
      </c>
      <c r="D2" s="5">
        <v>0</v>
      </c>
      <c r="E2" s="5">
        <v>24</v>
      </c>
      <c r="F2" s="5">
        <f t="shared" ref="F2:F37" si="0">SUM(E2)*0.4</f>
        <v>9.6000000000000014</v>
      </c>
      <c r="G2" s="5">
        <v>11</v>
      </c>
      <c r="H2" s="5">
        <v>11.5</v>
      </c>
      <c r="I2" s="5">
        <f t="shared" ref="I2:I37" si="1">SUM(H2)*10/12</f>
        <v>9.5833333333333339</v>
      </c>
      <c r="J2" s="5">
        <v>98</v>
      </c>
      <c r="K2" s="5">
        <f t="shared" ref="K2:K37" si="2">SUM(J2)+2</f>
        <v>100</v>
      </c>
      <c r="L2" s="5">
        <v>9.5</v>
      </c>
      <c r="M2" s="5">
        <v>10.5</v>
      </c>
      <c r="N2" s="5">
        <v>85</v>
      </c>
      <c r="O2" s="5">
        <f>SUM(N2)+10</f>
        <v>95</v>
      </c>
      <c r="P2" s="5"/>
      <c r="Q2" s="5">
        <f>SUM(D2,F2,G2,I2,K2,L2,M2,O2)/2.5</f>
        <v>98.073333333333338</v>
      </c>
      <c r="R2" s="4">
        <v>40780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>
      <c r="A3" s="4">
        <v>40050</v>
      </c>
      <c r="B3" s="5">
        <v>13.5</v>
      </c>
      <c r="C3" s="5">
        <v>46</v>
      </c>
      <c r="D3" s="5">
        <f t="shared" ref="D3:D37" si="3">SUM(C3)*0.2</f>
        <v>9.2000000000000011</v>
      </c>
      <c r="E3" s="5">
        <v>24</v>
      </c>
      <c r="F3" s="5">
        <f t="shared" si="0"/>
        <v>9.6000000000000014</v>
      </c>
      <c r="G3" s="5">
        <v>0</v>
      </c>
      <c r="H3" s="5">
        <v>11.5</v>
      </c>
      <c r="I3" s="5">
        <f t="shared" si="1"/>
        <v>9.5833333333333339</v>
      </c>
      <c r="J3" s="5">
        <v>81</v>
      </c>
      <c r="K3" s="5">
        <f t="shared" si="2"/>
        <v>83</v>
      </c>
      <c r="L3" s="5">
        <v>10</v>
      </c>
      <c r="M3" s="5">
        <v>10</v>
      </c>
      <c r="N3" s="5">
        <v>80</v>
      </c>
      <c r="O3" s="5">
        <f t="shared" ref="O3:O37" si="4">SUM(N3)+10</f>
        <v>90</v>
      </c>
      <c r="P3" s="5"/>
      <c r="Q3" s="5">
        <f t="shared" ref="Q3:Q37" si="5">SUM(D3,F3,G3,I3,K3,L3,M3,O3)/2.5</f>
        <v>88.553333333333327</v>
      </c>
      <c r="R3" s="4">
        <v>40050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>
      <c r="A4" s="4">
        <v>26646</v>
      </c>
      <c r="B4" s="5">
        <v>14</v>
      </c>
      <c r="C4" s="5">
        <v>24</v>
      </c>
      <c r="D4" s="5">
        <f t="shared" si="3"/>
        <v>4.8000000000000007</v>
      </c>
      <c r="E4" s="5">
        <v>21</v>
      </c>
      <c r="F4" s="5">
        <f t="shared" si="0"/>
        <v>8.4</v>
      </c>
      <c r="G4" s="5">
        <v>5</v>
      </c>
      <c r="H4" s="5">
        <v>11</v>
      </c>
      <c r="I4" s="5">
        <f t="shared" si="1"/>
        <v>9.1666666666666661</v>
      </c>
      <c r="J4" s="5">
        <v>54</v>
      </c>
      <c r="K4" s="5">
        <f t="shared" si="2"/>
        <v>56</v>
      </c>
      <c r="L4" s="5">
        <v>10</v>
      </c>
      <c r="M4" s="5">
        <v>0</v>
      </c>
      <c r="N4" s="5">
        <v>24</v>
      </c>
      <c r="O4" s="5">
        <f t="shared" si="4"/>
        <v>34</v>
      </c>
      <c r="P4" s="5"/>
      <c r="Q4" s="5">
        <f t="shared" si="5"/>
        <v>50.946666666666673</v>
      </c>
      <c r="R4" s="4">
        <v>26646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>
      <c r="A5" s="4">
        <v>37893</v>
      </c>
      <c r="B5" s="5">
        <v>32</v>
      </c>
      <c r="C5" s="5">
        <v>36</v>
      </c>
      <c r="D5" s="5">
        <f t="shared" si="3"/>
        <v>7.2</v>
      </c>
      <c r="E5" s="5">
        <v>22</v>
      </c>
      <c r="F5" s="5">
        <f t="shared" si="0"/>
        <v>8.8000000000000007</v>
      </c>
      <c r="G5" s="5">
        <v>6</v>
      </c>
      <c r="H5" s="5">
        <v>11.5</v>
      </c>
      <c r="I5" s="5">
        <f t="shared" si="1"/>
        <v>9.5833333333333339</v>
      </c>
      <c r="J5" s="5">
        <v>72</v>
      </c>
      <c r="K5" s="5">
        <f t="shared" si="2"/>
        <v>74</v>
      </c>
      <c r="L5" s="5"/>
      <c r="M5" s="5">
        <v>5</v>
      </c>
      <c r="N5" s="5">
        <v>69</v>
      </c>
      <c r="O5" s="5">
        <f t="shared" si="4"/>
        <v>79</v>
      </c>
      <c r="P5" s="5"/>
      <c r="Q5" s="5">
        <f t="shared" si="5"/>
        <v>75.833333333333343</v>
      </c>
      <c r="R5" s="4">
        <v>37893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>
      <c r="A6" s="4">
        <v>30014</v>
      </c>
      <c r="B6" s="5">
        <v>33</v>
      </c>
      <c r="C6" s="5">
        <v>40</v>
      </c>
      <c r="D6" s="5">
        <v>0</v>
      </c>
      <c r="E6" s="5">
        <v>23</v>
      </c>
      <c r="F6" s="5">
        <f t="shared" si="0"/>
        <v>9.2000000000000011</v>
      </c>
      <c r="G6" s="5">
        <v>9.5</v>
      </c>
      <c r="H6" s="5">
        <v>11.5</v>
      </c>
      <c r="I6" s="5">
        <f t="shared" si="1"/>
        <v>9.5833333333333339</v>
      </c>
      <c r="J6" s="5">
        <v>88</v>
      </c>
      <c r="K6" s="5">
        <f t="shared" si="2"/>
        <v>90</v>
      </c>
      <c r="L6" s="5">
        <v>9</v>
      </c>
      <c r="M6" s="5">
        <v>9</v>
      </c>
      <c r="N6" s="5">
        <v>89</v>
      </c>
      <c r="O6" s="5">
        <f t="shared" si="4"/>
        <v>99</v>
      </c>
      <c r="P6" s="5"/>
      <c r="Q6" s="5">
        <f t="shared" si="5"/>
        <v>94.11333333333333</v>
      </c>
      <c r="R6" s="4">
        <v>30014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>
      <c r="A7" s="4">
        <v>36700</v>
      </c>
      <c r="B7" s="5">
        <v>36.5</v>
      </c>
      <c r="C7" s="5">
        <v>42.5</v>
      </c>
      <c r="D7" s="5">
        <f t="shared" si="3"/>
        <v>8.5</v>
      </c>
      <c r="E7" s="5">
        <v>25</v>
      </c>
      <c r="F7" s="5">
        <f t="shared" si="0"/>
        <v>10</v>
      </c>
      <c r="G7" s="5">
        <v>0</v>
      </c>
      <c r="H7" s="5">
        <v>11.5</v>
      </c>
      <c r="I7" s="5">
        <f t="shared" si="1"/>
        <v>9.5833333333333339</v>
      </c>
      <c r="J7" s="5">
        <v>81</v>
      </c>
      <c r="K7" s="5">
        <f t="shared" si="2"/>
        <v>83</v>
      </c>
      <c r="L7" s="5">
        <v>10</v>
      </c>
      <c r="M7" s="5">
        <v>6.5</v>
      </c>
      <c r="N7" s="5">
        <v>61</v>
      </c>
      <c r="O7" s="5">
        <f t="shared" si="4"/>
        <v>71</v>
      </c>
      <c r="P7" s="5"/>
      <c r="Q7" s="5">
        <f t="shared" si="5"/>
        <v>79.433333333333337</v>
      </c>
      <c r="R7" s="4">
        <v>36700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>
      <c r="A8" s="4">
        <v>35212</v>
      </c>
      <c r="B8" s="5">
        <v>24.5</v>
      </c>
      <c r="C8" s="5">
        <v>34</v>
      </c>
      <c r="D8" s="5">
        <f t="shared" si="3"/>
        <v>6.8000000000000007</v>
      </c>
      <c r="E8" s="5">
        <v>22</v>
      </c>
      <c r="F8" s="5">
        <f t="shared" si="0"/>
        <v>8.8000000000000007</v>
      </c>
      <c r="G8" s="5">
        <v>4.5</v>
      </c>
      <c r="H8" s="5">
        <v>11.5</v>
      </c>
      <c r="I8" s="5">
        <f t="shared" si="1"/>
        <v>9.5833333333333339</v>
      </c>
      <c r="J8" s="5">
        <v>59</v>
      </c>
      <c r="K8" s="5">
        <f t="shared" si="2"/>
        <v>61</v>
      </c>
      <c r="L8" s="5">
        <v>9.5</v>
      </c>
      <c r="M8" s="5"/>
      <c r="N8" s="5">
        <v>58</v>
      </c>
      <c r="O8" s="5">
        <f t="shared" si="4"/>
        <v>68</v>
      </c>
      <c r="P8" s="5"/>
      <c r="Q8" s="5">
        <f t="shared" si="5"/>
        <v>67.273333333333341</v>
      </c>
      <c r="R8" s="4">
        <v>35212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>
      <c r="A9" s="4">
        <v>31555</v>
      </c>
      <c r="B9" s="5">
        <v>24</v>
      </c>
      <c r="C9" s="5">
        <v>32</v>
      </c>
      <c r="D9" s="5">
        <f t="shared" si="3"/>
        <v>6.4</v>
      </c>
      <c r="E9" s="5">
        <v>23</v>
      </c>
      <c r="F9" s="5">
        <f t="shared" si="0"/>
        <v>9.2000000000000011</v>
      </c>
      <c r="G9" s="5">
        <v>6</v>
      </c>
      <c r="H9" s="5">
        <v>11</v>
      </c>
      <c r="I9" s="5">
        <f t="shared" si="1"/>
        <v>9.1666666666666661</v>
      </c>
      <c r="J9" s="5">
        <v>72</v>
      </c>
      <c r="K9" s="5">
        <f t="shared" si="2"/>
        <v>74</v>
      </c>
      <c r="L9" s="5"/>
      <c r="M9" s="5"/>
      <c r="N9" s="5">
        <v>26</v>
      </c>
      <c r="O9" s="5">
        <f t="shared" si="4"/>
        <v>36</v>
      </c>
      <c r="P9" s="5"/>
      <c r="Q9" s="5">
        <f t="shared" si="5"/>
        <v>56.306666666666658</v>
      </c>
      <c r="R9" s="4">
        <v>31555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>
      <c r="A10" s="4">
        <v>33671</v>
      </c>
      <c r="B10" s="5">
        <v>10</v>
      </c>
      <c r="C10" s="5">
        <v>10</v>
      </c>
      <c r="D10" s="5">
        <v>0</v>
      </c>
      <c r="E10" s="5">
        <v>21</v>
      </c>
      <c r="F10" s="5">
        <f t="shared" si="0"/>
        <v>8.4</v>
      </c>
      <c r="G10" s="5">
        <v>4.5</v>
      </c>
      <c r="H10" s="5">
        <v>10.5</v>
      </c>
      <c r="I10" s="5">
        <f t="shared" si="1"/>
        <v>8.75</v>
      </c>
      <c r="J10" s="5">
        <v>77</v>
      </c>
      <c r="K10" s="5">
        <f t="shared" si="2"/>
        <v>79</v>
      </c>
      <c r="L10" s="5">
        <v>10</v>
      </c>
      <c r="M10" s="5">
        <v>6.5</v>
      </c>
      <c r="N10" s="5">
        <v>59</v>
      </c>
      <c r="O10" s="5">
        <f t="shared" si="4"/>
        <v>69</v>
      </c>
      <c r="P10" s="5"/>
      <c r="Q10" s="5">
        <f t="shared" si="5"/>
        <v>74.460000000000008</v>
      </c>
      <c r="R10" s="4">
        <v>33671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>
      <c r="A11" s="4">
        <v>39963</v>
      </c>
      <c r="B11" s="5">
        <v>33.5</v>
      </c>
      <c r="C11" s="5">
        <v>37.5</v>
      </c>
      <c r="D11" s="5">
        <f t="shared" si="3"/>
        <v>7.5</v>
      </c>
      <c r="E11" s="5">
        <v>21.5</v>
      </c>
      <c r="F11" s="5">
        <f t="shared" si="0"/>
        <v>8.6</v>
      </c>
      <c r="G11" s="5">
        <v>11</v>
      </c>
      <c r="H11" s="5">
        <v>12</v>
      </c>
      <c r="I11" s="5">
        <f t="shared" si="1"/>
        <v>10</v>
      </c>
      <c r="J11" s="5">
        <v>85</v>
      </c>
      <c r="K11" s="5">
        <f t="shared" si="2"/>
        <v>87</v>
      </c>
      <c r="L11" s="5">
        <v>8.5</v>
      </c>
      <c r="M11" s="5"/>
      <c r="N11" s="5">
        <v>84</v>
      </c>
      <c r="O11" s="5">
        <f t="shared" si="4"/>
        <v>94</v>
      </c>
      <c r="P11" s="5"/>
      <c r="Q11" s="5">
        <f t="shared" si="5"/>
        <v>90.64</v>
      </c>
      <c r="R11" s="4">
        <v>39963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>
      <c r="A12" s="4">
        <v>50190</v>
      </c>
      <c r="B12" s="5"/>
      <c r="C12" s="5"/>
      <c r="D12" s="5">
        <f t="shared" si="3"/>
        <v>0</v>
      </c>
      <c r="E12" s="5">
        <v>19.5</v>
      </c>
      <c r="F12" s="5">
        <f t="shared" si="0"/>
        <v>7.8000000000000007</v>
      </c>
      <c r="G12" s="5">
        <v>2.5</v>
      </c>
      <c r="H12" s="5">
        <v>9</v>
      </c>
      <c r="I12" s="5">
        <f t="shared" si="1"/>
        <v>7.5</v>
      </c>
      <c r="J12" s="5"/>
      <c r="K12" s="5">
        <f t="shared" si="2"/>
        <v>2</v>
      </c>
      <c r="L12" s="5">
        <v>9</v>
      </c>
      <c r="M12" s="5">
        <v>10</v>
      </c>
      <c r="N12" s="5"/>
      <c r="O12" s="5">
        <f t="shared" si="4"/>
        <v>10</v>
      </c>
      <c r="P12" s="5"/>
      <c r="Q12" s="5">
        <f t="shared" si="5"/>
        <v>19.52</v>
      </c>
      <c r="R12" s="4">
        <v>50190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>
      <c r="A13" s="4">
        <v>38275</v>
      </c>
      <c r="B13" s="5">
        <v>33.5</v>
      </c>
      <c r="C13" s="5">
        <v>33.5</v>
      </c>
      <c r="D13" s="5">
        <f t="shared" si="3"/>
        <v>6.7</v>
      </c>
      <c r="E13" s="5">
        <v>21.5</v>
      </c>
      <c r="F13" s="5">
        <f t="shared" si="0"/>
        <v>8.6</v>
      </c>
      <c r="G13" s="5">
        <v>7</v>
      </c>
      <c r="H13" s="5">
        <v>9.5</v>
      </c>
      <c r="I13" s="5">
        <f t="shared" si="1"/>
        <v>7.916666666666667</v>
      </c>
      <c r="J13" s="5">
        <v>49</v>
      </c>
      <c r="K13" s="5">
        <f t="shared" si="2"/>
        <v>51</v>
      </c>
      <c r="L13" s="5"/>
      <c r="M13" s="5">
        <v>6.5</v>
      </c>
      <c r="N13" s="5"/>
      <c r="O13" s="5">
        <f t="shared" si="4"/>
        <v>10</v>
      </c>
      <c r="P13" s="5"/>
      <c r="Q13" s="5">
        <f t="shared" si="5"/>
        <v>39.086666666666666</v>
      </c>
      <c r="R13" s="4">
        <v>38275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>
      <c r="A14" s="4">
        <v>31876</v>
      </c>
      <c r="B14" s="5">
        <v>18</v>
      </c>
      <c r="C14" s="5">
        <v>26.5</v>
      </c>
      <c r="D14" s="5">
        <v>0</v>
      </c>
      <c r="E14" s="5">
        <v>22</v>
      </c>
      <c r="F14" s="5">
        <f t="shared" si="0"/>
        <v>8.8000000000000007</v>
      </c>
      <c r="G14" s="5">
        <v>9.5</v>
      </c>
      <c r="H14" s="5">
        <v>11.5</v>
      </c>
      <c r="I14" s="5">
        <f t="shared" si="1"/>
        <v>9.5833333333333339</v>
      </c>
      <c r="J14" s="5">
        <v>72</v>
      </c>
      <c r="K14" s="5">
        <f t="shared" si="2"/>
        <v>74</v>
      </c>
      <c r="L14" s="5">
        <v>9</v>
      </c>
      <c r="M14" s="5">
        <v>9.5</v>
      </c>
      <c r="N14" s="5">
        <v>65</v>
      </c>
      <c r="O14" s="5">
        <f t="shared" si="4"/>
        <v>75</v>
      </c>
      <c r="P14" s="5"/>
      <c r="Q14" s="5">
        <f t="shared" si="5"/>
        <v>78.153333333333336</v>
      </c>
      <c r="R14" s="4">
        <v>31876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>
      <c r="A15" s="4">
        <v>41567</v>
      </c>
      <c r="B15" s="5">
        <v>32</v>
      </c>
      <c r="C15" s="5">
        <v>39</v>
      </c>
      <c r="D15" s="5">
        <f t="shared" si="3"/>
        <v>7.8000000000000007</v>
      </c>
      <c r="E15" s="5">
        <v>24</v>
      </c>
      <c r="F15" s="5">
        <f t="shared" si="0"/>
        <v>9.6000000000000014</v>
      </c>
      <c r="G15" s="5">
        <v>0</v>
      </c>
      <c r="H15" s="5">
        <v>11</v>
      </c>
      <c r="I15" s="5">
        <f t="shared" si="1"/>
        <v>9.1666666666666661</v>
      </c>
      <c r="J15" s="5">
        <v>53</v>
      </c>
      <c r="K15" s="5">
        <f t="shared" si="2"/>
        <v>55</v>
      </c>
      <c r="L15" s="5">
        <v>10</v>
      </c>
      <c r="M15" s="5">
        <v>8</v>
      </c>
      <c r="N15" s="5">
        <v>42</v>
      </c>
      <c r="O15" s="5">
        <f t="shared" si="4"/>
        <v>52</v>
      </c>
      <c r="P15" s="5"/>
      <c r="Q15" s="5">
        <f t="shared" si="5"/>
        <v>60.626666666666665</v>
      </c>
      <c r="R15" s="4">
        <v>41567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>
      <c r="A16" s="4">
        <v>23973</v>
      </c>
      <c r="B16" s="5">
        <v>23.5</v>
      </c>
      <c r="C16" s="5">
        <v>32</v>
      </c>
      <c r="D16" s="5">
        <f t="shared" si="3"/>
        <v>6.4</v>
      </c>
      <c r="E16" s="5">
        <v>23.5</v>
      </c>
      <c r="F16" s="5">
        <f t="shared" si="0"/>
        <v>9.4</v>
      </c>
      <c r="G16" s="7">
        <v>8.5</v>
      </c>
      <c r="H16" s="5">
        <v>11</v>
      </c>
      <c r="I16" s="5">
        <f t="shared" si="1"/>
        <v>9.1666666666666661</v>
      </c>
      <c r="J16" s="5">
        <v>73</v>
      </c>
      <c r="K16" s="5">
        <f t="shared" si="2"/>
        <v>75</v>
      </c>
      <c r="L16" s="5"/>
      <c r="M16" s="5">
        <v>9.5</v>
      </c>
      <c r="N16" s="5">
        <v>64</v>
      </c>
      <c r="O16" s="5">
        <f t="shared" si="4"/>
        <v>74</v>
      </c>
      <c r="P16" s="5"/>
      <c r="Q16" s="5">
        <f t="shared" si="5"/>
        <v>76.786666666666662</v>
      </c>
      <c r="R16" s="4">
        <v>23973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>
      <c r="A17" s="4">
        <v>36481</v>
      </c>
      <c r="B17" s="5">
        <v>35</v>
      </c>
      <c r="C17" s="5">
        <v>41.5</v>
      </c>
      <c r="D17" s="5">
        <f t="shared" si="3"/>
        <v>8.3000000000000007</v>
      </c>
      <c r="E17" s="5">
        <v>23</v>
      </c>
      <c r="F17" s="5">
        <f t="shared" si="0"/>
        <v>9.2000000000000011</v>
      </c>
      <c r="G17" s="5">
        <v>11</v>
      </c>
      <c r="H17" s="5">
        <v>12</v>
      </c>
      <c r="I17" s="5">
        <f t="shared" si="1"/>
        <v>10</v>
      </c>
      <c r="J17" s="5">
        <v>101</v>
      </c>
      <c r="K17" s="5">
        <f t="shared" si="2"/>
        <v>103</v>
      </c>
      <c r="L17" s="5"/>
      <c r="M17" s="5">
        <v>8</v>
      </c>
      <c r="N17" s="5">
        <v>61</v>
      </c>
      <c r="O17" s="5">
        <f t="shared" si="4"/>
        <v>71</v>
      </c>
      <c r="P17" s="5"/>
      <c r="Q17" s="5">
        <f t="shared" si="5"/>
        <v>88.2</v>
      </c>
      <c r="R17" s="4">
        <v>36481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>
      <c r="A18" s="4">
        <v>30111</v>
      </c>
      <c r="B18" s="5">
        <v>20.5</v>
      </c>
      <c r="C18" s="5">
        <v>27</v>
      </c>
      <c r="D18" s="5">
        <v>0</v>
      </c>
      <c r="E18" s="5">
        <v>24</v>
      </c>
      <c r="F18" s="5">
        <f t="shared" si="0"/>
        <v>9.6000000000000014</v>
      </c>
      <c r="G18" s="5">
        <v>10</v>
      </c>
      <c r="H18" s="5">
        <v>11.5</v>
      </c>
      <c r="I18" s="5">
        <f t="shared" si="1"/>
        <v>9.5833333333333339</v>
      </c>
      <c r="J18" s="5">
        <v>72</v>
      </c>
      <c r="K18" s="5">
        <f t="shared" si="2"/>
        <v>74</v>
      </c>
      <c r="L18" s="5">
        <v>9</v>
      </c>
      <c r="M18" s="5">
        <v>7.5</v>
      </c>
      <c r="N18" s="5">
        <v>77</v>
      </c>
      <c r="O18" s="5">
        <f t="shared" si="4"/>
        <v>87</v>
      </c>
      <c r="P18" s="5"/>
      <c r="Q18" s="5">
        <f t="shared" si="5"/>
        <v>82.673333333333332</v>
      </c>
      <c r="R18" s="4">
        <v>30111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>
      <c r="A19" s="4">
        <v>36120</v>
      </c>
      <c r="B19" s="5">
        <v>25</v>
      </c>
      <c r="C19" s="5">
        <v>30</v>
      </c>
      <c r="D19" s="5">
        <f t="shared" si="3"/>
        <v>6</v>
      </c>
      <c r="E19" s="5">
        <v>24</v>
      </c>
      <c r="F19" s="5">
        <f t="shared" si="0"/>
        <v>9.6000000000000014</v>
      </c>
      <c r="G19" s="5"/>
      <c r="H19" s="5">
        <v>11</v>
      </c>
      <c r="I19" s="5">
        <f t="shared" si="1"/>
        <v>9.1666666666666661</v>
      </c>
      <c r="J19" s="5">
        <v>75</v>
      </c>
      <c r="K19" s="5">
        <f t="shared" si="2"/>
        <v>77</v>
      </c>
      <c r="L19" s="5">
        <v>9.5</v>
      </c>
      <c r="M19" s="5">
        <v>9.5</v>
      </c>
      <c r="N19" s="5">
        <v>59</v>
      </c>
      <c r="O19" s="5">
        <f t="shared" si="4"/>
        <v>69</v>
      </c>
      <c r="P19" s="5"/>
      <c r="Q19" s="5">
        <f t="shared" si="5"/>
        <v>75.906666666666666</v>
      </c>
      <c r="R19" s="4">
        <v>36120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>
      <c r="A20" s="4">
        <v>31183</v>
      </c>
      <c r="B20" s="5">
        <v>21.5</v>
      </c>
      <c r="C20" s="5">
        <v>29.5</v>
      </c>
      <c r="D20" s="5">
        <v>0</v>
      </c>
      <c r="E20" s="5">
        <v>23.5</v>
      </c>
      <c r="F20" s="5">
        <f t="shared" si="0"/>
        <v>9.4</v>
      </c>
      <c r="G20" s="5">
        <v>10</v>
      </c>
      <c r="H20" s="5">
        <v>11</v>
      </c>
      <c r="I20" s="5">
        <f t="shared" si="1"/>
        <v>9.1666666666666661</v>
      </c>
      <c r="J20" s="5">
        <v>91</v>
      </c>
      <c r="K20" s="5">
        <f t="shared" si="2"/>
        <v>93</v>
      </c>
      <c r="L20" s="5">
        <v>9.5</v>
      </c>
      <c r="M20" s="5">
        <v>11</v>
      </c>
      <c r="N20" s="5">
        <v>95</v>
      </c>
      <c r="O20" s="5">
        <f t="shared" si="4"/>
        <v>105</v>
      </c>
      <c r="P20" s="5"/>
      <c r="Q20" s="5">
        <f t="shared" si="5"/>
        <v>98.826666666666668</v>
      </c>
      <c r="R20" s="4">
        <v>31183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>
      <c r="A21" s="4">
        <v>27312</v>
      </c>
      <c r="B21" s="5">
        <v>8.5</v>
      </c>
      <c r="C21" s="5">
        <v>15.5</v>
      </c>
      <c r="D21" s="5">
        <v>0</v>
      </c>
      <c r="E21" s="5">
        <v>17</v>
      </c>
      <c r="F21" s="5">
        <f t="shared" si="0"/>
        <v>6.8000000000000007</v>
      </c>
      <c r="G21" s="5">
        <v>8</v>
      </c>
      <c r="H21" s="5">
        <v>5.5</v>
      </c>
      <c r="I21" s="5">
        <f t="shared" si="1"/>
        <v>4.583333333333333</v>
      </c>
      <c r="J21" s="5">
        <v>78</v>
      </c>
      <c r="K21" s="5">
        <f t="shared" si="2"/>
        <v>80</v>
      </c>
      <c r="L21" s="5">
        <v>4.5</v>
      </c>
      <c r="M21" s="5">
        <v>7</v>
      </c>
      <c r="N21" s="5">
        <v>57</v>
      </c>
      <c r="O21" s="5">
        <f t="shared" si="4"/>
        <v>67</v>
      </c>
      <c r="P21" s="5"/>
      <c r="Q21" s="5">
        <f t="shared" si="5"/>
        <v>71.153333333333336</v>
      </c>
      <c r="R21" s="4">
        <v>27312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>
      <c r="A22" s="4">
        <v>37905</v>
      </c>
      <c r="B22" s="5">
        <v>32</v>
      </c>
      <c r="C22" s="5">
        <v>41</v>
      </c>
      <c r="D22" s="5">
        <f t="shared" si="3"/>
        <v>8.2000000000000011</v>
      </c>
      <c r="E22" s="5">
        <v>23.5</v>
      </c>
      <c r="F22" s="5">
        <f t="shared" si="0"/>
        <v>9.4</v>
      </c>
      <c r="G22" s="5">
        <v>6.5</v>
      </c>
      <c r="H22" s="5"/>
      <c r="I22" s="5">
        <f t="shared" si="1"/>
        <v>0</v>
      </c>
      <c r="J22" s="5">
        <v>91</v>
      </c>
      <c r="K22" s="5">
        <f t="shared" si="2"/>
        <v>93</v>
      </c>
      <c r="L22" s="5">
        <v>9</v>
      </c>
      <c r="M22" s="5">
        <v>9.5</v>
      </c>
      <c r="N22" s="5">
        <v>56</v>
      </c>
      <c r="O22" s="5">
        <f t="shared" si="4"/>
        <v>66</v>
      </c>
      <c r="P22" s="5"/>
      <c r="Q22" s="5">
        <f t="shared" si="5"/>
        <v>80.64</v>
      </c>
      <c r="R22" s="4">
        <v>37905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>
      <c r="A23" s="4">
        <v>41591</v>
      </c>
      <c r="B23" s="5">
        <v>27</v>
      </c>
      <c r="C23" s="5">
        <v>37</v>
      </c>
      <c r="D23" s="5">
        <v>0</v>
      </c>
      <c r="E23" s="5">
        <v>23</v>
      </c>
      <c r="F23" s="5">
        <f t="shared" si="0"/>
        <v>9.2000000000000011</v>
      </c>
      <c r="G23" s="5">
        <v>11</v>
      </c>
      <c r="H23" s="5">
        <v>11.5</v>
      </c>
      <c r="I23" s="5">
        <f t="shared" si="1"/>
        <v>9.5833333333333339</v>
      </c>
      <c r="J23" s="5">
        <v>106</v>
      </c>
      <c r="K23" s="5">
        <f t="shared" si="2"/>
        <v>108</v>
      </c>
      <c r="L23" s="5">
        <v>9</v>
      </c>
      <c r="M23" s="5">
        <v>11</v>
      </c>
      <c r="N23" s="5">
        <v>83</v>
      </c>
      <c r="O23" s="5">
        <f t="shared" si="4"/>
        <v>93</v>
      </c>
      <c r="P23" s="5"/>
      <c r="Q23" s="5">
        <f t="shared" si="5"/>
        <v>100.31333333333333</v>
      </c>
      <c r="R23" s="4">
        <v>41591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>
      <c r="A24" s="4">
        <v>36643</v>
      </c>
      <c r="B24" s="5">
        <v>10.5</v>
      </c>
      <c r="C24" s="5">
        <v>18</v>
      </c>
      <c r="D24" s="5">
        <f t="shared" si="3"/>
        <v>3.6</v>
      </c>
      <c r="E24" s="5">
        <v>23.5</v>
      </c>
      <c r="F24" s="5">
        <f t="shared" si="0"/>
        <v>9.4</v>
      </c>
      <c r="G24" s="5">
        <v>6.5</v>
      </c>
      <c r="H24" s="5">
        <v>11</v>
      </c>
      <c r="I24" s="5">
        <f t="shared" si="1"/>
        <v>9.1666666666666661</v>
      </c>
      <c r="J24" s="5">
        <v>38</v>
      </c>
      <c r="K24" s="5">
        <f t="shared" si="2"/>
        <v>40</v>
      </c>
      <c r="L24" s="5">
        <v>9</v>
      </c>
      <c r="M24" s="5">
        <v>0</v>
      </c>
      <c r="N24" s="5">
        <v>18</v>
      </c>
      <c r="O24" s="5">
        <f t="shared" si="4"/>
        <v>28</v>
      </c>
      <c r="P24" s="5"/>
      <c r="Q24" s="5">
        <f t="shared" si="5"/>
        <v>42.266666666666666</v>
      </c>
      <c r="R24" s="4">
        <v>36643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>
      <c r="A25" s="4">
        <v>23508</v>
      </c>
      <c r="B25" s="5">
        <v>30.5</v>
      </c>
      <c r="C25" s="5">
        <v>30.5</v>
      </c>
      <c r="D25" s="5">
        <f t="shared" si="3"/>
        <v>6.1000000000000005</v>
      </c>
      <c r="E25" s="5"/>
      <c r="F25" s="5">
        <f t="shared" si="0"/>
        <v>0</v>
      </c>
      <c r="G25" s="5">
        <v>9</v>
      </c>
      <c r="H25" s="5"/>
      <c r="I25" s="5">
        <f t="shared" si="1"/>
        <v>0</v>
      </c>
      <c r="J25" s="5">
        <v>97</v>
      </c>
      <c r="K25" s="5">
        <f t="shared" si="2"/>
        <v>99</v>
      </c>
      <c r="L25" s="5"/>
      <c r="M25" s="5">
        <v>10</v>
      </c>
      <c r="N25" s="5">
        <v>87</v>
      </c>
      <c r="O25" s="5">
        <f t="shared" si="4"/>
        <v>97</v>
      </c>
      <c r="P25" s="5"/>
      <c r="Q25" s="5">
        <f t="shared" si="5"/>
        <v>88.44</v>
      </c>
      <c r="R25" s="4">
        <v>23508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>
      <c r="A26" s="4">
        <v>37423</v>
      </c>
      <c r="B26" s="5">
        <v>38</v>
      </c>
      <c r="C26" s="5">
        <v>43</v>
      </c>
      <c r="D26" s="5">
        <f t="shared" si="3"/>
        <v>8.6</v>
      </c>
      <c r="E26" s="5">
        <v>25</v>
      </c>
      <c r="F26" s="5">
        <f t="shared" si="0"/>
        <v>10</v>
      </c>
      <c r="G26" s="5">
        <v>10</v>
      </c>
      <c r="H26" s="5">
        <v>11.5</v>
      </c>
      <c r="I26" s="5">
        <f t="shared" si="1"/>
        <v>9.5833333333333339</v>
      </c>
      <c r="J26" s="5">
        <v>86</v>
      </c>
      <c r="K26" s="5">
        <f t="shared" si="2"/>
        <v>88</v>
      </c>
      <c r="L26" s="5">
        <v>10</v>
      </c>
      <c r="M26" s="5">
        <v>0</v>
      </c>
      <c r="N26" s="5">
        <v>77</v>
      </c>
      <c r="O26" s="5">
        <f t="shared" si="4"/>
        <v>87</v>
      </c>
      <c r="P26" s="5"/>
      <c r="Q26" s="5">
        <f t="shared" si="5"/>
        <v>89.273333333333341</v>
      </c>
      <c r="R26" s="4">
        <v>37423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>
      <c r="A27" s="4">
        <v>35967</v>
      </c>
      <c r="B27" s="5">
        <v>7.5</v>
      </c>
      <c r="C27" s="5">
        <v>17.5</v>
      </c>
      <c r="D27" s="5">
        <f t="shared" si="3"/>
        <v>3.5</v>
      </c>
      <c r="E27" s="5">
        <v>24</v>
      </c>
      <c r="F27" s="5">
        <f t="shared" si="0"/>
        <v>9.6000000000000014</v>
      </c>
      <c r="G27" s="5">
        <v>6.5</v>
      </c>
      <c r="H27" s="5">
        <v>11.5</v>
      </c>
      <c r="I27" s="5">
        <f t="shared" si="1"/>
        <v>9.5833333333333339</v>
      </c>
      <c r="J27" s="5">
        <v>36</v>
      </c>
      <c r="K27" s="5">
        <f t="shared" si="2"/>
        <v>38</v>
      </c>
      <c r="L27" s="5">
        <v>9.5</v>
      </c>
      <c r="M27" s="5">
        <v>0</v>
      </c>
      <c r="N27" s="5">
        <v>15</v>
      </c>
      <c r="O27" s="5">
        <f t="shared" si="4"/>
        <v>25</v>
      </c>
      <c r="P27" s="5"/>
      <c r="Q27" s="5">
        <f t="shared" si="5"/>
        <v>40.673333333333332</v>
      </c>
      <c r="R27" s="4">
        <v>35967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>
      <c r="A28" s="4">
        <v>35097</v>
      </c>
      <c r="B28" s="5">
        <v>18</v>
      </c>
      <c r="C28" s="5">
        <v>18</v>
      </c>
      <c r="D28" s="5">
        <f t="shared" si="3"/>
        <v>3.6</v>
      </c>
      <c r="E28" s="5">
        <v>22</v>
      </c>
      <c r="F28" s="5">
        <f t="shared" si="0"/>
        <v>8.8000000000000007</v>
      </c>
      <c r="G28" s="5">
        <v>0</v>
      </c>
      <c r="H28" s="5">
        <v>11.5</v>
      </c>
      <c r="I28" s="5">
        <f t="shared" si="1"/>
        <v>9.5833333333333339</v>
      </c>
      <c r="J28" s="5">
        <v>62</v>
      </c>
      <c r="K28" s="5">
        <f t="shared" si="2"/>
        <v>64</v>
      </c>
      <c r="L28" s="5">
        <v>10</v>
      </c>
      <c r="M28" s="5">
        <v>9</v>
      </c>
      <c r="N28" s="5">
        <v>71</v>
      </c>
      <c r="O28" s="5">
        <f t="shared" si="4"/>
        <v>81</v>
      </c>
      <c r="P28" s="5"/>
      <c r="Q28" s="5">
        <f t="shared" si="5"/>
        <v>74.393333333333345</v>
      </c>
      <c r="R28" s="4">
        <v>35097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>
      <c r="A29" s="4">
        <v>36345</v>
      </c>
      <c r="B29" s="5">
        <v>40</v>
      </c>
      <c r="C29" s="5">
        <v>44.5</v>
      </c>
      <c r="D29" s="5">
        <f t="shared" si="3"/>
        <v>8.9</v>
      </c>
      <c r="E29" s="5">
        <v>24.5</v>
      </c>
      <c r="F29" s="5">
        <f t="shared" si="0"/>
        <v>9.8000000000000007</v>
      </c>
      <c r="G29" s="5">
        <v>9</v>
      </c>
      <c r="H29" s="5">
        <v>11</v>
      </c>
      <c r="I29" s="5">
        <f t="shared" si="1"/>
        <v>9.1666666666666661</v>
      </c>
      <c r="J29" s="5">
        <v>102</v>
      </c>
      <c r="K29" s="5">
        <f t="shared" si="2"/>
        <v>104</v>
      </c>
      <c r="L29" s="5">
        <v>9.5</v>
      </c>
      <c r="M29" s="5">
        <v>0</v>
      </c>
      <c r="N29" s="5">
        <v>53</v>
      </c>
      <c r="O29" s="5">
        <f t="shared" si="4"/>
        <v>63</v>
      </c>
      <c r="P29" s="5"/>
      <c r="Q29" s="5">
        <f t="shared" si="5"/>
        <v>85.346666666666664</v>
      </c>
      <c r="R29" s="4">
        <v>36345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>
      <c r="A30" s="4">
        <v>36140</v>
      </c>
      <c r="B30" s="5">
        <v>11</v>
      </c>
      <c r="C30" s="5">
        <v>17</v>
      </c>
      <c r="D30" s="5">
        <f t="shared" si="3"/>
        <v>3.4000000000000004</v>
      </c>
      <c r="E30" s="5">
        <v>23</v>
      </c>
      <c r="F30" s="5">
        <f t="shared" si="0"/>
        <v>9.2000000000000011</v>
      </c>
      <c r="G30" s="5">
        <v>7.5</v>
      </c>
      <c r="H30" s="5">
        <v>10</v>
      </c>
      <c r="I30" s="5">
        <f t="shared" si="1"/>
        <v>8.3333333333333339</v>
      </c>
      <c r="J30" s="5">
        <v>55</v>
      </c>
      <c r="K30" s="5">
        <f t="shared" si="2"/>
        <v>57</v>
      </c>
      <c r="L30" s="5">
        <v>9</v>
      </c>
      <c r="M30" s="5"/>
      <c r="N30" s="5">
        <v>54</v>
      </c>
      <c r="O30" s="5">
        <f t="shared" si="4"/>
        <v>64</v>
      </c>
      <c r="P30" s="5"/>
      <c r="Q30" s="5">
        <f t="shared" si="5"/>
        <v>63.373333333333335</v>
      </c>
      <c r="R30" s="4">
        <v>36140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>
      <c r="A31" s="4">
        <v>26546</v>
      </c>
      <c r="B31" s="5">
        <v>48.5</v>
      </c>
      <c r="C31" s="5">
        <v>51.5</v>
      </c>
      <c r="D31" s="5">
        <f t="shared" si="3"/>
        <v>10.3</v>
      </c>
      <c r="E31" s="5">
        <v>25</v>
      </c>
      <c r="F31" s="5">
        <f t="shared" si="0"/>
        <v>10</v>
      </c>
      <c r="G31" s="5">
        <v>11.5</v>
      </c>
      <c r="H31" s="5">
        <v>12</v>
      </c>
      <c r="I31" s="5">
        <f t="shared" si="1"/>
        <v>10</v>
      </c>
      <c r="J31" s="5">
        <v>109</v>
      </c>
      <c r="K31" s="5">
        <f t="shared" si="2"/>
        <v>111</v>
      </c>
      <c r="L31" s="5">
        <v>10</v>
      </c>
      <c r="M31" s="5">
        <v>0</v>
      </c>
      <c r="N31" s="5">
        <v>107</v>
      </c>
      <c r="O31" s="5">
        <f t="shared" si="4"/>
        <v>117</v>
      </c>
      <c r="P31" s="5"/>
      <c r="Q31" s="5">
        <f t="shared" si="5"/>
        <v>111.92</v>
      </c>
      <c r="R31" s="4">
        <v>26546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>
      <c r="A32" s="4">
        <v>39809</v>
      </c>
      <c r="B32" s="5">
        <v>30</v>
      </c>
      <c r="C32" s="5">
        <v>38.5</v>
      </c>
      <c r="D32" s="5">
        <f t="shared" si="3"/>
        <v>7.7</v>
      </c>
      <c r="E32" s="5">
        <v>22.5</v>
      </c>
      <c r="F32" s="5">
        <f t="shared" si="0"/>
        <v>9</v>
      </c>
      <c r="G32" s="5">
        <v>0</v>
      </c>
      <c r="H32" s="5">
        <v>11.5</v>
      </c>
      <c r="I32" s="5">
        <f t="shared" si="1"/>
        <v>9.5833333333333339</v>
      </c>
      <c r="J32" s="5">
        <v>91</v>
      </c>
      <c r="K32" s="5">
        <f t="shared" si="2"/>
        <v>93</v>
      </c>
      <c r="L32" s="5">
        <v>8</v>
      </c>
      <c r="M32" s="5">
        <v>8</v>
      </c>
      <c r="N32" s="5">
        <v>44</v>
      </c>
      <c r="O32" s="5">
        <f t="shared" si="4"/>
        <v>54</v>
      </c>
      <c r="P32" s="5"/>
      <c r="Q32" s="5">
        <f t="shared" si="5"/>
        <v>75.713333333333338</v>
      </c>
      <c r="R32" s="4">
        <v>39809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>
      <c r="A33" s="4">
        <v>37317</v>
      </c>
      <c r="B33" s="5">
        <v>22</v>
      </c>
      <c r="C33" s="5">
        <v>32</v>
      </c>
      <c r="D33" s="5">
        <f t="shared" si="3"/>
        <v>6.4</v>
      </c>
      <c r="E33" s="5">
        <v>22</v>
      </c>
      <c r="F33" s="5">
        <f t="shared" si="0"/>
        <v>8.8000000000000007</v>
      </c>
      <c r="G33" s="5">
        <v>10.5</v>
      </c>
      <c r="H33" s="5">
        <v>11</v>
      </c>
      <c r="I33" s="5">
        <f t="shared" si="1"/>
        <v>9.1666666666666661</v>
      </c>
      <c r="J33" s="5">
        <v>62</v>
      </c>
      <c r="K33" s="5">
        <f t="shared" si="2"/>
        <v>64</v>
      </c>
      <c r="L33" s="5">
        <v>9.5</v>
      </c>
      <c r="M33" s="5"/>
      <c r="N33" s="5"/>
      <c r="O33" s="5">
        <f t="shared" si="4"/>
        <v>10</v>
      </c>
      <c r="P33" s="5"/>
      <c r="Q33" s="5">
        <f t="shared" si="5"/>
        <v>47.346666666666671</v>
      </c>
      <c r="R33" s="4">
        <v>37317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>
      <c r="A34" s="4">
        <v>35760</v>
      </c>
      <c r="B34" s="5">
        <v>22.5</v>
      </c>
      <c r="C34" s="5">
        <v>24.5</v>
      </c>
      <c r="D34" s="5">
        <f t="shared" si="3"/>
        <v>4.9000000000000004</v>
      </c>
      <c r="E34" s="5">
        <v>20</v>
      </c>
      <c r="F34" s="5">
        <f t="shared" si="0"/>
        <v>8</v>
      </c>
      <c r="G34" s="5">
        <v>5.5</v>
      </c>
      <c r="H34" s="5"/>
      <c r="I34" s="5">
        <f t="shared" si="1"/>
        <v>0</v>
      </c>
      <c r="J34" s="5">
        <v>51</v>
      </c>
      <c r="K34" s="5">
        <f t="shared" si="2"/>
        <v>53</v>
      </c>
      <c r="L34" s="5">
        <v>9.5</v>
      </c>
      <c r="M34" s="5">
        <v>4</v>
      </c>
      <c r="N34" s="5">
        <v>43</v>
      </c>
      <c r="O34" s="5">
        <f t="shared" si="4"/>
        <v>53</v>
      </c>
      <c r="P34" s="5"/>
      <c r="Q34" s="5">
        <f t="shared" si="5"/>
        <v>55.160000000000004</v>
      </c>
      <c r="R34" s="4">
        <v>35760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>
      <c r="A35" s="4">
        <v>36160</v>
      </c>
      <c r="B35" s="5"/>
      <c r="C35" s="5"/>
      <c r="D35" s="5">
        <f t="shared" si="3"/>
        <v>0</v>
      </c>
      <c r="E35" s="5"/>
      <c r="F35" s="5">
        <f t="shared" si="0"/>
        <v>0</v>
      </c>
      <c r="G35" s="5">
        <v>7</v>
      </c>
      <c r="H35" s="5">
        <v>11</v>
      </c>
      <c r="I35" s="5">
        <f t="shared" si="1"/>
        <v>9.1666666666666661</v>
      </c>
      <c r="J35" s="5">
        <v>63</v>
      </c>
      <c r="K35" s="5">
        <f t="shared" si="2"/>
        <v>65</v>
      </c>
      <c r="L35" s="5">
        <v>10</v>
      </c>
      <c r="M35" s="5">
        <v>8.5</v>
      </c>
      <c r="N35" s="5">
        <v>83</v>
      </c>
      <c r="O35" s="5">
        <f t="shared" si="4"/>
        <v>93</v>
      </c>
      <c r="P35" s="5"/>
      <c r="Q35" s="5">
        <f t="shared" si="5"/>
        <v>77.066666666666663</v>
      </c>
      <c r="R35" s="4">
        <v>36160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>
      <c r="A36" s="4">
        <v>38844</v>
      </c>
      <c r="B36" s="5">
        <v>30</v>
      </c>
      <c r="C36" s="5">
        <v>36</v>
      </c>
      <c r="D36" s="5">
        <v>0</v>
      </c>
      <c r="E36" s="5">
        <v>23</v>
      </c>
      <c r="F36" s="5">
        <f t="shared" si="0"/>
        <v>9.2000000000000011</v>
      </c>
      <c r="G36" s="5">
        <v>10</v>
      </c>
      <c r="H36" s="5">
        <v>11</v>
      </c>
      <c r="I36" s="5">
        <f t="shared" si="1"/>
        <v>9.1666666666666661</v>
      </c>
      <c r="J36" s="5">
        <v>108</v>
      </c>
      <c r="K36" s="5">
        <f t="shared" si="2"/>
        <v>110</v>
      </c>
      <c r="L36" s="5">
        <v>10</v>
      </c>
      <c r="M36" s="5">
        <v>11</v>
      </c>
      <c r="N36" s="5">
        <v>92</v>
      </c>
      <c r="O36" s="5">
        <f t="shared" si="4"/>
        <v>102</v>
      </c>
      <c r="P36" s="5"/>
      <c r="Q36" s="5">
        <f t="shared" si="5"/>
        <v>104.54666666666667</v>
      </c>
      <c r="R36" s="4">
        <v>38844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>
      <c r="A37" s="4">
        <v>37677</v>
      </c>
      <c r="B37" s="5">
        <v>20</v>
      </c>
      <c r="C37" s="5">
        <v>30</v>
      </c>
      <c r="D37" s="5">
        <f t="shared" si="3"/>
        <v>6</v>
      </c>
      <c r="E37" s="5">
        <v>24</v>
      </c>
      <c r="F37" s="5">
        <f t="shared" si="0"/>
        <v>9.6000000000000014</v>
      </c>
      <c r="G37" s="7">
        <v>7.5</v>
      </c>
      <c r="H37" s="5">
        <v>11</v>
      </c>
      <c r="I37" s="5">
        <f t="shared" si="1"/>
        <v>9.1666666666666661</v>
      </c>
      <c r="J37" s="5">
        <v>44</v>
      </c>
      <c r="K37" s="5">
        <f t="shared" si="2"/>
        <v>46</v>
      </c>
      <c r="L37" s="5">
        <v>10</v>
      </c>
      <c r="M37" s="5">
        <v>0</v>
      </c>
      <c r="N37" s="5">
        <v>30</v>
      </c>
      <c r="O37" s="5">
        <f t="shared" si="4"/>
        <v>40</v>
      </c>
      <c r="P37" s="5"/>
      <c r="Q37" s="5">
        <f t="shared" si="5"/>
        <v>51.306666666666658</v>
      </c>
      <c r="R37" s="4">
        <v>37677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clist1_C1sp14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tavi</dc:creator>
  <cp:lastModifiedBy>tavi</cp:lastModifiedBy>
  <dcterms:created xsi:type="dcterms:W3CDTF">2014-01-21T12:08:54Z</dcterms:created>
  <dcterms:modified xsi:type="dcterms:W3CDTF">2014-03-08T22:36:12Z</dcterms:modified>
</cp:coreProperties>
</file>