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raghici\Documents\www\calc1-su19\"/>
    </mc:Choice>
  </mc:AlternateContent>
  <xr:revisionPtr revIDLastSave="0" documentId="13_ncr:1_{59C4C0A3-57EE-4A3B-AF04-DF160E5339D8}" xr6:coauthVersionLast="43" xr6:coauthVersionMax="43" xr10:uidLastSave="{00000000-0000-0000-0000-000000000000}"/>
  <bookViews>
    <workbookView xWindow="32430" yWindow="3630" windowWidth="18900" windowHeight="11055" xr2:uid="{00000000-000D-0000-FFFF-FFFF00000000}"/>
  </bookViews>
  <sheets>
    <sheet name="ps (14)" sheetId="2" r:id="rId1"/>
    <sheet name="Sheet1" sheetId="3" r:id="rId2"/>
    <sheet name="Sheet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H4" i="2" s="1"/>
  <c r="K4" i="2" s="1"/>
  <c r="G3" i="2"/>
  <c r="H3" i="2" s="1"/>
  <c r="K3" i="2" s="1"/>
  <c r="G8" i="2"/>
  <c r="H8" i="2" s="1"/>
  <c r="K8" i="2" s="1"/>
  <c r="G12" i="2"/>
  <c r="H12" i="2" s="1"/>
  <c r="K12" i="2" s="1"/>
  <c r="G24" i="2"/>
  <c r="H24" i="2" s="1"/>
  <c r="K24" i="2" s="1"/>
  <c r="G5" i="2"/>
  <c r="H5" i="2" s="1"/>
  <c r="K5" i="2" s="1"/>
  <c r="G27" i="2"/>
  <c r="H27" i="2" s="1"/>
  <c r="K27" i="2" s="1"/>
  <c r="G19" i="2"/>
  <c r="H19" i="2" s="1"/>
  <c r="K19" i="2" s="1"/>
  <c r="G26" i="2"/>
  <c r="H26" i="2" s="1"/>
  <c r="K26" i="2" s="1"/>
  <c r="G31" i="2"/>
  <c r="H31" i="2" s="1"/>
  <c r="K31" i="2" s="1"/>
  <c r="G10" i="2"/>
  <c r="H10" i="2" s="1"/>
  <c r="K10" i="2" s="1"/>
  <c r="G35" i="2"/>
  <c r="H35" i="2" s="1"/>
  <c r="K35" i="2" s="1"/>
  <c r="G7" i="2"/>
  <c r="H7" i="2" s="1"/>
  <c r="K7" i="2" s="1"/>
  <c r="G25" i="2"/>
  <c r="H25" i="2" s="1"/>
  <c r="K25" i="2" s="1"/>
  <c r="G16" i="2"/>
  <c r="H16" i="2" s="1"/>
  <c r="K16" i="2" s="1"/>
  <c r="G18" i="2"/>
  <c r="H18" i="2" s="1"/>
  <c r="K18" i="2" s="1"/>
  <c r="G15" i="2"/>
  <c r="H15" i="2" s="1"/>
  <c r="K15" i="2" s="1"/>
  <c r="G22" i="2"/>
  <c r="H22" i="2" s="1"/>
  <c r="K22" i="2" s="1"/>
  <c r="G34" i="2"/>
  <c r="H34" i="2" s="1"/>
  <c r="K34" i="2" s="1"/>
  <c r="G28" i="2"/>
  <c r="H28" i="2" s="1"/>
  <c r="K28" i="2" s="1"/>
  <c r="G11" i="2"/>
  <c r="H11" i="2" s="1"/>
  <c r="K11" i="2" s="1"/>
  <c r="G23" i="2"/>
  <c r="H23" i="2" s="1"/>
  <c r="K23" i="2" s="1"/>
  <c r="G33" i="2"/>
  <c r="H33" i="2" s="1"/>
  <c r="K33" i="2" s="1"/>
  <c r="G13" i="2"/>
  <c r="H13" i="2" s="1"/>
  <c r="K13" i="2" s="1"/>
  <c r="G2" i="2"/>
  <c r="H2" i="2" s="1"/>
  <c r="K2" i="2" s="1"/>
  <c r="G20" i="2"/>
  <c r="H20" i="2" s="1"/>
  <c r="K20" i="2" s="1"/>
  <c r="G6" i="2"/>
  <c r="H6" i="2" s="1"/>
  <c r="K6" i="2" s="1"/>
  <c r="G9" i="2"/>
  <c r="H9" i="2" s="1"/>
  <c r="K9" i="2" s="1"/>
  <c r="G29" i="2"/>
  <c r="H29" i="2" s="1"/>
  <c r="K29" i="2" s="1"/>
  <c r="G30" i="2"/>
  <c r="H30" i="2" s="1"/>
  <c r="K30" i="2" s="1"/>
  <c r="G32" i="2"/>
  <c r="H32" i="2" s="1"/>
  <c r="K32" i="2" s="1"/>
  <c r="G17" i="2"/>
  <c r="H17" i="2" s="1"/>
  <c r="K17" i="2" s="1"/>
  <c r="G14" i="2"/>
  <c r="H14" i="2" s="1"/>
  <c r="K14" i="2" s="1"/>
  <c r="G21" i="2"/>
  <c r="H21" i="2" s="1"/>
  <c r="K21" i="2" s="1"/>
  <c r="K43" i="4" l="1"/>
  <c r="J9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8" i="4"/>
  <c r="J7" i="4"/>
  <c r="J6" i="4"/>
  <c r="J5" i="4"/>
  <c r="J4" i="4"/>
  <c r="J3" i="4"/>
  <c r="J2" i="4"/>
  <c r="J43" i="3" l="1"/>
  <c r="J45" i="3" s="1"/>
  <c r="I43" i="3"/>
  <c r="I45" i="3" s="1"/>
  <c r="H43" i="3"/>
  <c r="H45" i="3" s="1"/>
  <c r="G43" i="3"/>
  <c r="G45" i="3" s="1"/>
  <c r="F43" i="3"/>
  <c r="F45" i="3" s="1"/>
  <c r="E43" i="3"/>
  <c r="E45" i="3" s="1"/>
  <c r="D43" i="3"/>
  <c r="D45" i="3" s="1"/>
  <c r="C43" i="3"/>
  <c r="C45" i="3" s="1"/>
  <c r="B43" i="3"/>
  <c r="B45" i="3" s="1"/>
  <c r="L43" i="3"/>
  <c r="L45" i="3" s="1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K43" i="3" l="1"/>
  <c r="K45" i="3" s="1"/>
</calcChain>
</file>

<file path=xl/sharedStrings.xml><?xml version="1.0" encoding="utf-8"?>
<sst xmlns="http://schemas.openxmlformats.org/spreadsheetml/2006/main" count="154" uniqueCount="77">
  <si>
    <t>Name</t>
  </si>
  <si>
    <t>Aguirre,Santiago</t>
  </si>
  <si>
    <t>Alvaro collazo,Ronnay</t>
  </si>
  <si>
    <t>Bellmas,Nikoli R</t>
  </si>
  <si>
    <t>Berger,Gabriela Andrea</t>
  </si>
  <si>
    <t>Calheiros,Michelle C</t>
  </si>
  <si>
    <t>Carter,Amanda M</t>
  </si>
  <si>
    <t>Castillo,Christopher</t>
  </si>
  <si>
    <t>Cedano,Tiffany Rose</t>
  </si>
  <si>
    <t>Charles,Stevens</t>
  </si>
  <si>
    <t>Colombo,Jessica</t>
  </si>
  <si>
    <t>Colon,Sarah Paola</t>
  </si>
  <si>
    <t>Cordero,Maria Fernanda</t>
  </si>
  <si>
    <t>Cuza,Jeffrey O</t>
  </si>
  <si>
    <t>Delvalle,Lianis</t>
  </si>
  <si>
    <t>Diaz Alfonso,Oreldys</t>
  </si>
  <si>
    <t>Garcia,Scarlett M</t>
  </si>
  <si>
    <t>Gonzalez,Joshua P</t>
  </si>
  <si>
    <t>Grieco,Giancarlo</t>
  </si>
  <si>
    <t>Hernandez Valdes,Jillian</t>
  </si>
  <si>
    <t>Hernando,Javier Alejandro</t>
  </si>
  <si>
    <t>Kadirov,Ulugbek</t>
  </si>
  <si>
    <t>Levy,Danielle Camargo</t>
  </si>
  <si>
    <t>Malvicino,Luciano</t>
  </si>
  <si>
    <t>Martinez,Mayellin</t>
  </si>
  <si>
    <t>Marucci,Valeria</t>
  </si>
  <si>
    <t>Montesino,Frank</t>
  </si>
  <si>
    <t>Morejon Torres,Thalia</t>
  </si>
  <si>
    <t>Nakana,Mohau Melvin Vuyani</t>
  </si>
  <si>
    <t>Ocejo,Michael Alexander</t>
  </si>
  <si>
    <t>Ortiz,Daniel Andres</t>
  </si>
  <si>
    <t>Padua,William N</t>
  </si>
  <si>
    <t>Partridge,Sebastian Emanuel</t>
  </si>
  <si>
    <t>Pulido,Ana</t>
  </si>
  <si>
    <t>Selman,Nicole Patricia</t>
  </si>
  <si>
    <t>Soto,Katterin</t>
  </si>
  <si>
    <t>Valdespino,Andrea</t>
  </si>
  <si>
    <t>Vega,Marcela</t>
  </si>
  <si>
    <t>Zarate,Alexis</t>
  </si>
  <si>
    <t>w6-17</t>
  </si>
  <si>
    <t>Rood, Katelin</t>
  </si>
  <si>
    <t>w6-20</t>
  </si>
  <si>
    <t>q1</t>
  </si>
  <si>
    <t>p1</t>
  </si>
  <si>
    <t>p2</t>
  </si>
  <si>
    <t>p3</t>
  </si>
  <si>
    <t>p4</t>
  </si>
  <si>
    <t>p5</t>
  </si>
  <si>
    <t>p6</t>
  </si>
  <si>
    <t>p7</t>
  </si>
  <si>
    <t>b</t>
  </si>
  <si>
    <t>Tot</t>
  </si>
  <si>
    <t>Tot'</t>
  </si>
  <si>
    <t>p8</t>
  </si>
  <si>
    <t>Average</t>
  </si>
  <si>
    <t>Possible</t>
  </si>
  <si>
    <t>Percent</t>
  </si>
  <si>
    <t>Exa1</t>
  </si>
  <si>
    <t>w7-03</t>
  </si>
  <si>
    <t>ex</t>
  </si>
  <si>
    <t>q2</t>
  </si>
  <si>
    <t xml:space="preserve">Tot </t>
  </si>
  <si>
    <t>Exa2</t>
  </si>
  <si>
    <t>Tqw</t>
  </si>
  <si>
    <t>Tqw%</t>
  </si>
  <si>
    <t>Tot%</t>
  </si>
  <si>
    <t>Grd</t>
  </si>
  <si>
    <t>A-</t>
  </si>
  <si>
    <t>F</t>
  </si>
  <si>
    <t>A</t>
  </si>
  <si>
    <t>B</t>
  </si>
  <si>
    <t>D</t>
  </si>
  <si>
    <t>B+</t>
  </si>
  <si>
    <t>C</t>
  </si>
  <si>
    <t>C+</t>
  </si>
  <si>
    <t>B-</t>
  </si>
  <si>
    <t>First5ID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</si>
</sst>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showGridLines="0" tabSelected="1" workbookViewId="0">
      <selection activeCell="L2" sqref="L2"/>
    </sheetView>
  </sheetViews>
  <sheetFormatPr defaultRowHeight="15" x14ac:dyDescent="0.25"/>
  <cols>
    <col min="1" max="1" width="7.42578125" style="2" customWidth="1"/>
    <col min="2" max="8" width="5.85546875" style="2" customWidth="1"/>
    <col min="9" max="10" width="5.5703125" style="2" customWidth="1"/>
    <col min="11" max="27" width="5.85546875" style="2" customWidth="1"/>
    <col min="28" max="28" width="6.42578125" style="2" customWidth="1"/>
  </cols>
  <sheetData>
    <row r="1" spans="1:28" s="6" customFormat="1" x14ac:dyDescent="0.25">
      <c r="A1" s="1" t="s">
        <v>76</v>
      </c>
      <c r="B1" s="5" t="s">
        <v>39</v>
      </c>
      <c r="C1" s="5" t="s">
        <v>41</v>
      </c>
      <c r="D1" s="5" t="s">
        <v>42</v>
      </c>
      <c r="E1" s="5" t="s">
        <v>58</v>
      </c>
      <c r="F1" s="5" t="s">
        <v>60</v>
      </c>
      <c r="G1" s="5" t="s">
        <v>63</v>
      </c>
      <c r="H1" s="5" t="s">
        <v>64</v>
      </c>
      <c r="I1" s="5" t="s">
        <v>57</v>
      </c>
      <c r="J1" s="5" t="s">
        <v>62</v>
      </c>
      <c r="K1" s="5" t="s">
        <v>65</v>
      </c>
      <c r="L1" s="5" t="s">
        <v>66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5">
      <c r="A2" s="4">
        <v>48162</v>
      </c>
      <c r="B2" s="2">
        <v>10</v>
      </c>
      <c r="C2" s="2">
        <v>10</v>
      </c>
      <c r="D2" s="2">
        <v>3.5</v>
      </c>
      <c r="E2" s="2">
        <v>10</v>
      </c>
      <c r="F2" s="2">
        <v>0</v>
      </c>
      <c r="G2" s="2">
        <f>SUM(B2:F2)-SMALL(B2:F2,1)</f>
        <v>33.5</v>
      </c>
      <c r="H2" s="2">
        <f>(G2)*10/4</f>
        <v>83.75</v>
      </c>
      <c r="I2" s="2">
        <v>38</v>
      </c>
      <c r="J2" s="2">
        <v>40</v>
      </c>
      <c r="K2" s="2">
        <f>SUM(H2:J2)/3</f>
        <v>53.916666666666664</v>
      </c>
      <c r="L2" s="2" t="s">
        <v>71</v>
      </c>
    </row>
    <row r="3" spans="1:28" x14ac:dyDescent="0.25">
      <c r="A3" s="3">
        <v>49697</v>
      </c>
      <c r="B3" s="2">
        <v>10</v>
      </c>
      <c r="C3" s="2">
        <v>10.5</v>
      </c>
      <c r="D3" s="2">
        <v>7</v>
      </c>
      <c r="E3" s="2">
        <v>9</v>
      </c>
      <c r="F3" s="2">
        <v>8</v>
      </c>
      <c r="G3" s="2">
        <f>SUM(B3:F3)-SMALL(B3:F3,1)</f>
        <v>37.5</v>
      </c>
      <c r="H3" s="2">
        <f>(G3)*10/4</f>
        <v>93.75</v>
      </c>
      <c r="I3" s="2">
        <v>68</v>
      </c>
      <c r="J3" s="2">
        <v>95</v>
      </c>
      <c r="K3" s="2">
        <f>SUM(H3:J3)/3</f>
        <v>85.583333333333329</v>
      </c>
      <c r="L3" s="2" t="s">
        <v>72</v>
      </c>
    </row>
    <row r="4" spans="1:28" x14ac:dyDescent="0.25">
      <c r="A4" s="3">
        <v>50639</v>
      </c>
      <c r="B4" s="2">
        <v>10</v>
      </c>
      <c r="C4" s="2">
        <v>0</v>
      </c>
      <c r="D4" s="2">
        <v>2.5</v>
      </c>
      <c r="E4" s="2">
        <v>9.5</v>
      </c>
      <c r="F4" s="2">
        <v>1</v>
      </c>
      <c r="G4" s="2">
        <f>SUM(B4:F4)-SMALL(B4:F4,1)</f>
        <v>23</v>
      </c>
      <c r="H4" s="2">
        <f>(G4)*10/4</f>
        <v>57.5</v>
      </c>
      <c r="I4" s="2">
        <v>64</v>
      </c>
      <c r="J4" s="2">
        <v>36</v>
      </c>
      <c r="K4" s="2">
        <f>SUM(H4:J4)/3</f>
        <v>52.5</v>
      </c>
      <c r="L4" s="2" t="s">
        <v>71</v>
      </c>
    </row>
    <row r="5" spans="1:28" x14ac:dyDescent="0.25">
      <c r="A5" s="3">
        <v>52001</v>
      </c>
      <c r="B5" s="2">
        <v>10</v>
      </c>
      <c r="C5" s="2">
        <v>10</v>
      </c>
      <c r="D5" s="2">
        <v>4.5</v>
      </c>
      <c r="E5" s="2">
        <v>10</v>
      </c>
      <c r="F5" s="2">
        <v>4.5</v>
      </c>
      <c r="G5" s="2">
        <f>SUM(B5:F5)-SMALL(B5:F5,1)</f>
        <v>34.5</v>
      </c>
      <c r="H5" s="2">
        <f>(G5)*10/4</f>
        <v>86.25</v>
      </c>
      <c r="I5" s="2">
        <v>70.5</v>
      </c>
      <c r="J5" s="2">
        <v>50</v>
      </c>
      <c r="K5" s="2">
        <f>SUM(H5:J5)/3</f>
        <v>68.916666666666671</v>
      </c>
      <c r="L5" s="2" t="s">
        <v>73</v>
      </c>
    </row>
    <row r="6" spans="1:28" x14ac:dyDescent="0.25">
      <c r="A6" s="3">
        <v>54614</v>
      </c>
      <c r="B6" s="2">
        <v>0</v>
      </c>
      <c r="C6" s="2">
        <v>0</v>
      </c>
      <c r="D6" s="2">
        <v>3</v>
      </c>
      <c r="E6" s="2">
        <v>9.5</v>
      </c>
      <c r="F6" s="2">
        <v>11.5</v>
      </c>
      <c r="G6" s="2">
        <f>SUM(B6:F6)-SMALL(B6:F6,1)</f>
        <v>24</v>
      </c>
      <c r="H6" s="2">
        <f>(G6)*10/4</f>
        <v>60</v>
      </c>
      <c r="I6" s="2">
        <v>57</v>
      </c>
      <c r="J6" s="2">
        <v>12</v>
      </c>
      <c r="K6" s="2">
        <f>SUM(H6:J6)/3</f>
        <v>43</v>
      </c>
      <c r="L6" s="2" t="s">
        <v>68</v>
      </c>
    </row>
    <row r="7" spans="1:28" x14ac:dyDescent="0.25">
      <c r="A7" s="3">
        <v>55029</v>
      </c>
      <c r="B7" s="2">
        <v>10</v>
      </c>
      <c r="C7" s="2">
        <v>9.5</v>
      </c>
      <c r="D7" s="2">
        <v>6.5</v>
      </c>
      <c r="E7" s="2">
        <v>9</v>
      </c>
      <c r="F7" s="2">
        <v>4</v>
      </c>
      <c r="G7" s="2">
        <f>SUM(B7:F7)-SMALL(B7:F7,1)</f>
        <v>35</v>
      </c>
      <c r="H7" s="2">
        <f>(G7)*10/4</f>
        <v>87.5</v>
      </c>
      <c r="I7" s="2">
        <v>80</v>
      </c>
      <c r="J7" s="2">
        <v>74</v>
      </c>
      <c r="K7" s="2">
        <f>SUM(H7:J7)/3</f>
        <v>80.5</v>
      </c>
      <c r="L7" s="2" t="s">
        <v>70</v>
      </c>
    </row>
    <row r="8" spans="1:28" x14ac:dyDescent="0.25">
      <c r="A8" s="3">
        <v>56074</v>
      </c>
      <c r="B8" s="2">
        <v>10</v>
      </c>
      <c r="C8" s="2">
        <v>10</v>
      </c>
      <c r="D8" s="2">
        <v>2</v>
      </c>
      <c r="E8" s="2">
        <v>10</v>
      </c>
      <c r="F8" s="2">
        <v>8</v>
      </c>
      <c r="G8" s="2">
        <f>SUM(B8:F8)-SMALL(B8:F8,1)</f>
        <v>38</v>
      </c>
      <c r="H8" s="2">
        <f>(G8)*10/4</f>
        <v>95</v>
      </c>
      <c r="I8" s="2">
        <v>52</v>
      </c>
      <c r="J8" s="2">
        <v>63</v>
      </c>
      <c r="K8" s="2">
        <f>SUM(H8:J8)/3</f>
        <v>70</v>
      </c>
      <c r="L8" s="2" t="s">
        <v>73</v>
      </c>
    </row>
    <row r="9" spans="1:28" x14ac:dyDescent="0.25">
      <c r="A9" s="3">
        <v>56274</v>
      </c>
      <c r="B9" s="2">
        <v>10</v>
      </c>
      <c r="C9" s="2">
        <v>10</v>
      </c>
      <c r="D9" s="2">
        <v>11.5</v>
      </c>
      <c r="E9" s="2">
        <v>10</v>
      </c>
      <c r="F9" s="2">
        <v>0</v>
      </c>
      <c r="G9" s="2">
        <f>SUM(B9:F9)-SMALL(B9:F9,1)</f>
        <v>41.5</v>
      </c>
      <c r="H9" s="2">
        <f>(G9)*10/4</f>
        <v>103.75</v>
      </c>
      <c r="I9" s="2">
        <v>107</v>
      </c>
      <c r="J9" s="2">
        <v>96</v>
      </c>
      <c r="K9" s="2">
        <f>SUM(H9:J9)/3</f>
        <v>102.25</v>
      </c>
      <c r="L9" s="2" t="s">
        <v>69</v>
      </c>
    </row>
    <row r="10" spans="1:28" x14ac:dyDescent="0.25">
      <c r="A10" s="3">
        <v>56343</v>
      </c>
      <c r="B10" s="2">
        <v>9.5</v>
      </c>
      <c r="C10" s="2">
        <v>11.5</v>
      </c>
      <c r="D10" s="2">
        <v>8.5</v>
      </c>
      <c r="E10" s="2">
        <v>10</v>
      </c>
      <c r="F10" s="2">
        <v>6.5</v>
      </c>
      <c r="G10" s="2">
        <f>SUM(B10:F10)-SMALL(B10:F10,1)</f>
        <v>39.5</v>
      </c>
      <c r="H10" s="2">
        <f>(G10)*10/4</f>
        <v>98.75</v>
      </c>
      <c r="I10" s="2">
        <v>85</v>
      </c>
      <c r="J10" s="2">
        <v>84</v>
      </c>
      <c r="K10" s="2">
        <f>SUM(H10:J10)/3</f>
        <v>89.25</v>
      </c>
      <c r="L10" s="2" t="s">
        <v>67</v>
      </c>
    </row>
    <row r="11" spans="1:28" x14ac:dyDescent="0.25">
      <c r="A11" s="3">
        <v>56545</v>
      </c>
      <c r="B11" s="2">
        <v>10</v>
      </c>
      <c r="C11" s="2">
        <v>0</v>
      </c>
      <c r="D11" s="2">
        <v>4.5</v>
      </c>
      <c r="E11" s="2">
        <v>10</v>
      </c>
      <c r="F11" s="2">
        <v>4.5</v>
      </c>
      <c r="G11" s="2">
        <f>SUM(B11:F11)-SMALL(B11:F11,1)</f>
        <v>29</v>
      </c>
      <c r="H11" s="2">
        <f>(G11)*10/4</f>
        <v>72.5</v>
      </c>
      <c r="I11" s="2">
        <v>80</v>
      </c>
      <c r="J11" s="2">
        <v>44</v>
      </c>
      <c r="K11" s="2">
        <f>SUM(H11:J11)/3</f>
        <v>65.5</v>
      </c>
      <c r="L11" s="2" t="s">
        <v>73</v>
      </c>
    </row>
    <row r="12" spans="1:28" x14ac:dyDescent="0.25">
      <c r="A12" s="3">
        <v>56630</v>
      </c>
      <c r="B12" s="2">
        <v>10</v>
      </c>
      <c r="C12" s="2">
        <v>10</v>
      </c>
      <c r="D12" s="2">
        <v>11</v>
      </c>
      <c r="E12" s="2">
        <v>0</v>
      </c>
      <c r="F12" s="2">
        <v>3</v>
      </c>
      <c r="G12" s="2">
        <f>SUM(B12:F12)-SMALL(B12:F12,1)</f>
        <v>34</v>
      </c>
      <c r="H12" s="2">
        <f>(G12)*10/4</f>
        <v>85</v>
      </c>
      <c r="I12" s="2">
        <v>76</v>
      </c>
      <c r="J12" s="2">
        <v>95</v>
      </c>
      <c r="K12" s="2">
        <f>SUM(H12:J12)/3</f>
        <v>85.333333333333329</v>
      </c>
      <c r="L12" s="2" t="s">
        <v>72</v>
      </c>
    </row>
    <row r="13" spans="1:28" x14ac:dyDescent="0.25">
      <c r="A13" s="3">
        <v>56707</v>
      </c>
      <c r="B13" s="2">
        <v>10</v>
      </c>
      <c r="C13" s="2">
        <v>11.5</v>
      </c>
      <c r="D13" s="2">
        <v>4</v>
      </c>
      <c r="E13" s="2">
        <v>10</v>
      </c>
      <c r="F13" s="2">
        <v>4</v>
      </c>
      <c r="G13" s="2">
        <f>SUM(B13:F13)-SMALL(B13:F13,1)</f>
        <v>35.5</v>
      </c>
      <c r="H13" s="2">
        <f>(G13)*10/4</f>
        <v>88.75</v>
      </c>
      <c r="I13" s="2">
        <v>44</v>
      </c>
      <c r="J13" s="2">
        <v>50</v>
      </c>
      <c r="K13" s="2">
        <f>SUM(H13:J13)/3</f>
        <v>60.916666666666664</v>
      </c>
      <c r="L13" s="2" t="s">
        <v>71</v>
      </c>
    </row>
    <row r="14" spans="1:28" x14ac:dyDescent="0.25">
      <c r="A14" s="3">
        <v>56741</v>
      </c>
      <c r="B14" s="2">
        <v>10</v>
      </c>
      <c r="C14" s="2">
        <v>0</v>
      </c>
      <c r="D14" s="2">
        <v>3.5</v>
      </c>
      <c r="E14" s="2">
        <v>0</v>
      </c>
      <c r="F14" s="2">
        <v>0</v>
      </c>
      <c r="G14" s="2">
        <f>SUM(B14:F14)-SMALL(B14:F14,1)</f>
        <v>13.5</v>
      </c>
      <c r="H14" s="2">
        <f>(G14)*10/4</f>
        <v>33.75</v>
      </c>
      <c r="I14" s="2">
        <v>72</v>
      </c>
      <c r="J14" s="2">
        <v>35</v>
      </c>
      <c r="K14" s="2">
        <f>SUM(H14:J14)/3</f>
        <v>46.916666666666664</v>
      </c>
      <c r="L14" s="2" t="s">
        <v>68</v>
      </c>
    </row>
    <row r="15" spans="1:28" x14ac:dyDescent="0.25">
      <c r="A15" s="3">
        <v>56791</v>
      </c>
      <c r="B15" s="2">
        <v>10</v>
      </c>
      <c r="C15" s="2">
        <v>9.5</v>
      </c>
      <c r="D15" s="2">
        <v>6.5</v>
      </c>
      <c r="E15" s="2">
        <v>9</v>
      </c>
      <c r="F15" s="2">
        <v>0</v>
      </c>
      <c r="G15" s="2">
        <f>SUM(B15:F15)-SMALL(B15:F15,1)</f>
        <v>35</v>
      </c>
      <c r="H15" s="2">
        <f>(G15)*10/4</f>
        <v>87.5</v>
      </c>
      <c r="I15" s="2">
        <v>94</v>
      </c>
      <c r="J15" s="2">
        <v>39</v>
      </c>
      <c r="K15" s="2">
        <f>SUM(H15:J15)/3</f>
        <v>73.5</v>
      </c>
      <c r="L15" s="2" t="s">
        <v>74</v>
      </c>
    </row>
    <row r="16" spans="1:28" x14ac:dyDescent="0.25">
      <c r="A16" s="3">
        <v>57561</v>
      </c>
      <c r="B16" s="2">
        <v>10</v>
      </c>
      <c r="C16" s="2">
        <v>10.5</v>
      </c>
      <c r="D16" s="2">
        <v>8.5</v>
      </c>
      <c r="E16" s="2">
        <v>9</v>
      </c>
      <c r="F16" s="2">
        <v>8</v>
      </c>
      <c r="G16" s="2">
        <f>SUM(B16:F16)-SMALL(B16:F16,1)</f>
        <v>38</v>
      </c>
      <c r="H16" s="2">
        <f>(G16)*10/4</f>
        <v>95</v>
      </c>
      <c r="I16" s="2">
        <v>89</v>
      </c>
      <c r="J16" s="2">
        <v>69</v>
      </c>
      <c r="K16" s="2">
        <f>SUM(H16:J16)/3</f>
        <v>84.333333333333329</v>
      </c>
      <c r="L16" s="2" t="s">
        <v>72</v>
      </c>
    </row>
    <row r="17" spans="1:12" x14ac:dyDescent="0.25">
      <c r="A17" s="3">
        <v>59073</v>
      </c>
      <c r="B17" s="2">
        <v>10</v>
      </c>
      <c r="C17" s="2">
        <v>10.5</v>
      </c>
      <c r="D17" s="2">
        <v>8</v>
      </c>
      <c r="E17" s="2">
        <v>10</v>
      </c>
      <c r="F17" s="2">
        <v>6.5</v>
      </c>
      <c r="G17" s="2">
        <f>SUM(B17:F17)-SMALL(B17:F17,1)</f>
        <v>38.5</v>
      </c>
      <c r="H17" s="2">
        <f>(G17)*10/4</f>
        <v>96.25</v>
      </c>
      <c r="I17" s="2">
        <v>81</v>
      </c>
      <c r="J17" s="2">
        <v>85</v>
      </c>
      <c r="K17" s="2">
        <f>SUM(H17:J17)/3</f>
        <v>87.416666666666671</v>
      </c>
      <c r="L17" s="2" t="s">
        <v>67</v>
      </c>
    </row>
    <row r="18" spans="1:12" x14ac:dyDescent="0.25">
      <c r="A18" s="3">
        <v>60565</v>
      </c>
      <c r="B18" s="2">
        <v>10</v>
      </c>
      <c r="C18" s="2">
        <v>10</v>
      </c>
      <c r="D18" s="2">
        <v>0</v>
      </c>
      <c r="E18" s="2">
        <v>10</v>
      </c>
      <c r="F18" s="2">
        <v>6</v>
      </c>
      <c r="G18" s="2">
        <f>SUM(B18:F18)-SMALL(B18:F18,1)</f>
        <v>36</v>
      </c>
      <c r="H18" s="2">
        <f>(G18)*10/4</f>
        <v>90</v>
      </c>
      <c r="I18" s="2">
        <v>36</v>
      </c>
      <c r="J18" s="2">
        <v>93.5</v>
      </c>
      <c r="K18" s="2">
        <f>SUM(H18:J18)/3</f>
        <v>73.166666666666671</v>
      </c>
      <c r="L18" s="2" t="s">
        <v>74</v>
      </c>
    </row>
    <row r="19" spans="1:12" x14ac:dyDescent="0.25">
      <c r="A19" s="3">
        <v>61028</v>
      </c>
      <c r="B19" s="2">
        <v>10</v>
      </c>
      <c r="C19" s="2">
        <v>11.5</v>
      </c>
      <c r="D19" s="2">
        <v>5</v>
      </c>
      <c r="E19" s="2">
        <v>10</v>
      </c>
      <c r="F19" s="2">
        <v>8</v>
      </c>
      <c r="G19" s="2">
        <f>SUM(B19:F19)-SMALL(B19:F19,1)</f>
        <v>39.5</v>
      </c>
      <c r="H19" s="2">
        <f>(G19)*10/4</f>
        <v>98.75</v>
      </c>
      <c r="I19" s="2">
        <v>95</v>
      </c>
      <c r="J19" s="2">
        <v>95</v>
      </c>
      <c r="K19" s="2">
        <f>SUM(H19:J19)/3</f>
        <v>96.25</v>
      </c>
      <c r="L19" s="2" t="s">
        <v>69</v>
      </c>
    </row>
    <row r="20" spans="1:12" x14ac:dyDescent="0.25">
      <c r="A20" s="3">
        <v>61035</v>
      </c>
      <c r="B20" s="2">
        <v>10</v>
      </c>
      <c r="C20" s="2">
        <v>10</v>
      </c>
      <c r="D20" s="2">
        <v>8</v>
      </c>
      <c r="E20" s="2">
        <v>9.5</v>
      </c>
      <c r="F20" s="2">
        <v>9</v>
      </c>
      <c r="G20" s="2">
        <f>SUM(B20:F20)-SMALL(B20:F20,1)</f>
        <v>38.5</v>
      </c>
      <c r="H20" s="2">
        <f>(G20)*10/4</f>
        <v>96.25</v>
      </c>
      <c r="I20" s="2">
        <v>101</v>
      </c>
      <c r="J20" s="2">
        <v>91</v>
      </c>
      <c r="K20" s="2">
        <f>SUM(H20:J20)/3</f>
        <v>96.083333333333329</v>
      </c>
      <c r="L20" s="2" t="s">
        <v>69</v>
      </c>
    </row>
    <row r="21" spans="1:12" x14ac:dyDescent="0.25">
      <c r="A21" s="3">
        <v>61081</v>
      </c>
      <c r="B21" s="2">
        <v>10</v>
      </c>
      <c r="C21" s="2">
        <v>11</v>
      </c>
      <c r="D21" s="2">
        <v>9</v>
      </c>
      <c r="E21" s="2">
        <v>10</v>
      </c>
      <c r="F21" s="2">
        <v>7.5</v>
      </c>
      <c r="G21" s="2">
        <f>SUM(B21:F21)-SMALL(B21:F21,1)</f>
        <v>40</v>
      </c>
      <c r="H21" s="2">
        <f>(G21)*10/4</f>
        <v>100</v>
      </c>
      <c r="I21" s="2">
        <v>98</v>
      </c>
      <c r="J21" s="2">
        <v>67</v>
      </c>
      <c r="K21" s="2">
        <f>SUM(H21:J21)/3</f>
        <v>88.333333333333329</v>
      </c>
      <c r="L21" s="2" t="s">
        <v>67</v>
      </c>
    </row>
    <row r="22" spans="1:12" x14ac:dyDescent="0.25">
      <c r="A22" s="3">
        <v>61155</v>
      </c>
      <c r="B22" s="2">
        <v>10</v>
      </c>
      <c r="C22" s="2">
        <v>10</v>
      </c>
      <c r="D22" s="2">
        <v>3.5</v>
      </c>
      <c r="E22" s="2">
        <v>9.5</v>
      </c>
      <c r="F22" s="2">
        <v>7</v>
      </c>
      <c r="G22" s="2">
        <f>SUM(B22:F22)-SMALL(B22:F22,1)</f>
        <v>36.5</v>
      </c>
      <c r="H22" s="2">
        <f>(G22)*10/4</f>
        <v>91.25</v>
      </c>
      <c r="I22" s="2">
        <v>82</v>
      </c>
      <c r="J22" s="2">
        <v>70</v>
      </c>
      <c r="K22" s="2">
        <f>SUM(H22:J22)/3</f>
        <v>81.083333333333329</v>
      </c>
      <c r="L22" s="2" t="s">
        <v>70</v>
      </c>
    </row>
    <row r="23" spans="1:12" x14ac:dyDescent="0.25">
      <c r="A23" s="3">
        <v>61157</v>
      </c>
      <c r="B23" s="2">
        <v>10</v>
      </c>
      <c r="C23" s="2">
        <v>10</v>
      </c>
      <c r="D23" s="2">
        <v>9</v>
      </c>
      <c r="E23" s="2">
        <v>9.5</v>
      </c>
      <c r="F23" s="2">
        <v>7.5</v>
      </c>
      <c r="G23" s="2">
        <f>SUM(B23:F23)-SMALL(B23:F23,1)</f>
        <v>38.5</v>
      </c>
      <c r="H23" s="2">
        <f>(G23)*10/4</f>
        <v>96.25</v>
      </c>
      <c r="I23" s="2">
        <v>78</v>
      </c>
      <c r="J23" s="2">
        <v>86</v>
      </c>
      <c r="K23" s="2">
        <f>SUM(H23:J23)/3</f>
        <v>86.75</v>
      </c>
      <c r="L23" s="2" t="s">
        <v>72</v>
      </c>
    </row>
    <row r="24" spans="1:12" x14ac:dyDescent="0.25">
      <c r="A24" s="3">
        <v>61205</v>
      </c>
      <c r="B24" s="2">
        <v>10</v>
      </c>
      <c r="C24" s="2">
        <v>11.5</v>
      </c>
      <c r="D24" s="2">
        <v>10</v>
      </c>
      <c r="E24" s="2" t="s">
        <v>59</v>
      </c>
      <c r="F24" s="2">
        <v>11</v>
      </c>
      <c r="G24" s="2">
        <f>SUM(B24:F24)-SMALL(B24:F24,1)</f>
        <v>32.5</v>
      </c>
      <c r="H24" s="2">
        <f>(G24)*10/4</f>
        <v>81.25</v>
      </c>
      <c r="I24" s="2">
        <v>103</v>
      </c>
      <c r="J24" s="2">
        <v>102</v>
      </c>
      <c r="K24" s="2">
        <f>SUM(H24:J24)/3</f>
        <v>95.416666666666671</v>
      </c>
      <c r="L24" s="2" t="s">
        <v>69</v>
      </c>
    </row>
    <row r="25" spans="1:12" x14ac:dyDescent="0.25">
      <c r="A25" s="3">
        <v>61240</v>
      </c>
      <c r="B25" s="2">
        <v>10</v>
      </c>
      <c r="C25" s="2">
        <v>11</v>
      </c>
      <c r="D25" s="2">
        <v>10</v>
      </c>
      <c r="E25" s="2">
        <v>9.5</v>
      </c>
      <c r="F25" s="2">
        <v>5.5</v>
      </c>
      <c r="G25" s="2">
        <f>SUM(B25:F25)-SMALL(B25:F25,1)</f>
        <v>40.5</v>
      </c>
      <c r="H25" s="2">
        <f>(G25)*10/4</f>
        <v>101.25</v>
      </c>
      <c r="I25" s="2">
        <v>96</v>
      </c>
      <c r="J25" s="2">
        <v>91</v>
      </c>
      <c r="K25" s="2">
        <f>SUM(H25:J25)/3</f>
        <v>96.083333333333329</v>
      </c>
      <c r="L25" s="2" t="s">
        <v>69</v>
      </c>
    </row>
    <row r="26" spans="1:12" x14ac:dyDescent="0.25">
      <c r="A26" s="3">
        <v>61265</v>
      </c>
      <c r="B26" s="2">
        <v>0</v>
      </c>
      <c r="C26" s="2">
        <v>10.5</v>
      </c>
      <c r="D26" s="2">
        <v>4</v>
      </c>
      <c r="E26" s="2">
        <v>10</v>
      </c>
      <c r="F26" s="2">
        <v>4.5</v>
      </c>
      <c r="G26" s="2">
        <f>SUM(B26:F26)-SMALL(B26:F26,1)</f>
        <v>29</v>
      </c>
      <c r="H26" s="2">
        <f>(G26)*10/4</f>
        <v>72.5</v>
      </c>
      <c r="I26" s="2">
        <v>38</v>
      </c>
      <c r="J26" s="2">
        <v>46</v>
      </c>
      <c r="K26" s="2">
        <f>SUM(H26:J26)/3</f>
        <v>52.166666666666664</v>
      </c>
      <c r="L26" s="2" t="s">
        <v>71</v>
      </c>
    </row>
    <row r="27" spans="1:12" x14ac:dyDescent="0.25">
      <c r="A27" s="3">
        <v>61297</v>
      </c>
      <c r="B27" s="2">
        <v>9.5</v>
      </c>
      <c r="C27" s="2">
        <v>11.5</v>
      </c>
      <c r="D27" s="2">
        <v>10.5</v>
      </c>
      <c r="E27" s="2">
        <v>10</v>
      </c>
      <c r="F27" s="2">
        <v>8.5</v>
      </c>
      <c r="G27" s="2">
        <f>SUM(B27:F27)-SMALL(B27:F27,1)</f>
        <v>41.5</v>
      </c>
      <c r="H27" s="2">
        <f>(G27)*10/4</f>
        <v>103.75</v>
      </c>
      <c r="I27" s="2">
        <v>84</v>
      </c>
      <c r="J27" s="2">
        <v>82</v>
      </c>
      <c r="K27" s="2">
        <f>SUM(H27:J27)/3</f>
        <v>89.916666666666671</v>
      </c>
      <c r="L27" s="2" t="s">
        <v>69</v>
      </c>
    </row>
    <row r="28" spans="1:12" x14ac:dyDescent="0.25">
      <c r="A28" s="3">
        <v>61340</v>
      </c>
      <c r="B28" s="2">
        <v>10</v>
      </c>
      <c r="C28" s="2">
        <v>11</v>
      </c>
      <c r="D28" s="2">
        <v>11</v>
      </c>
      <c r="E28" s="2">
        <v>10</v>
      </c>
      <c r="F28" s="2">
        <v>9</v>
      </c>
      <c r="G28" s="2">
        <f>SUM(B28:F28)-SMALL(B28:F28,1)</f>
        <v>42</v>
      </c>
      <c r="H28" s="2">
        <f>(G28)*10/4</f>
        <v>105</v>
      </c>
      <c r="I28" s="2">
        <v>109</v>
      </c>
      <c r="J28" s="2">
        <v>93</v>
      </c>
      <c r="K28" s="2">
        <f>SUM(H28:J28)/3</f>
        <v>102.33333333333333</v>
      </c>
      <c r="L28" s="2" t="s">
        <v>69</v>
      </c>
    </row>
    <row r="29" spans="1:12" x14ac:dyDescent="0.25">
      <c r="A29" s="3">
        <v>61429</v>
      </c>
      <c r="B29" s="2">
        <v>9.5</v>
      </c>
      <c r="C29" s="2">
        <v>11</v>
      </c>
      <c r="D29" s="2">
        <v>7</v>
      </c>
      <c r="E29" s="2">
        <v>10</v>
      </c>
      <c r="F29" s="2">
        <v>4.5</v>
      </c>
      <c r="G29" s="2">
        <f>SUM(B29:F29)-SMALL(B29:F29,1)</f>
        <v>37.5</v>
      </c>
      <c r="H29" s="2">
        <f>(G29)*10/4</f>
        <v>93.75</v>
      </c>
      <c r="I29" s="2">
        <v>50</v>
      </c>
      <c r="J29" s="2">
        <v>47</v>
      </c>
      <c r="K29" s="2">
        <f>SUM(H29:J29)/3</f>
        <v>63.583333333333336</v>
      </c>
      <c r="L29" s="2" t="s">
        <v>71</v>
      </c>
    </row>
    <row r="30" spans="1:12" x14ac:dyDescent="0.25">
      <c r="A30" s="3">
        <v>61433</v>
      </c>
      <c r="B30" s="2">
        <v>10</v>
      </c>
      <c r="C30" s="2">
        <v>11.5</v>
      </c>
      <c r="D30" s="2">
        <v>7</v>
      </c>
      <c r="E30" s="2">
        <v>10</v>
      </c>
      <c r="F30" s="2">
        <v>6.5</v>
      </c>
      <c r="G30" s="2">
        <f>SUM(B30:F30)-SMALL(B30:F30,1)</f>
        <v>38.5</v>
      </c>
      <c r="H30" s="2">
        <f>(G30)*10/4</f>
        <v>96.25</v>
      </c>
      <c r="I30" s="2">
        <v>79</v>
      </c>
      <c r="J30" s="2">
        <v>72</v>
      </c>
      <c r="K30" s="2">
        <f>SUM(H30:J30)/3</f>
        <v>82.416666666666671</v>
      </c>
      <c r="L30" s="2" t="s">
        <v>70</v>
      </c>
    </row>
    <row r="31" spans="1:12" x14ac:dyDescent="0.25">
      <c r="A31" s="3">
        <v>61515</v>
      </c>
      <c r="B31" s="2">
        <v>0</v>
      </c>
      <c r="C31" s="2">
        <v>11</v>
      </c>
      <c r="D31" s="2">
        <v>7</v>
      </c>
      <c r="E31" s="2">
        <v>9.5</v>
      </c>
      <c r="F31" s="2">
        <v>10</v>
      </c>
      <c r="G31" s="2">
        <f>SUM(B31:F31)-SMALL(B31:F31,1)</f>
        <v>37.5</v>
      </c>
      <c r="H31" s="2">
        <f>(G31)*10/4</f>
        <v>93.75</v>
      </c>
      <c r="I31" s="2">
        <v>102</v>
      </c>
      <c r="J31" s="2">
        <v>96</v>
      </c>
      <c r="K31" s="2">
        <f>SUM(H31:J31)/3</f>
        <v>97.25</v>
      </c>
      <c r="L31" s="2" t="s">
        <v>69</v>
      </c>
    </row>
    <row r="32" spans="1:12" x14ac:dyDescent="0.25">
      <c r="A32" s="3">
        <v>61618</v>
      </c>
      <c r="B32" s="2">
        <v>10</v>
      </c>
      <c r="C32" s="2">
        <v>11</v>
      </c>
      <c r="D32" s="2">
        <v>10</v>
      </c>
      <c r="E32" s="2">
        <v>9.5</v>
      </c>
      <c r="F32" s="2">
        <v>8</v>
      </c>
      <c r="G32" s="2">
        <f>SUM(B32:F32)-SMALL(B32:F32,1)</f>
        <v>40.5</v>
      </c>
      <c r="H32" s="2">
        <f>(G32)*10/4</f>
        <v>101.25</v>
      </c>
      <c r="I32" s="2">
        <v>108</v>
      </c>
      <c r="J32" s="2">
        <v>69</v>
      </c>
      <c r="K32" s="2">
        <f>SUM(H32:J32)/3</f>
        <v>92.75</v>
      </c>
      <c r="L32" s="2" t="s">
        <v>69</v>
      </c>
    </row>
    <row r="33" spans="1:12" x14ac:dyDescent="0.25">
      <c r="A33" s="3">
        <v>61621</v>
      </c>
      <c r="B33" s="2">
        <v>10</v>
      </c>
      <c r="C33" s="2">
        <v>11</v>
      </c>
      <c r="D33" s="2">
        <v>10</v>
      </c>
      <c r="E33" s="2">
        <v>9.5</v>
      </c>
      <c r="F33" s="2">
        <v>10.5</v>
      </c>
      <c r="G33" s="2">
        <f>SUM(B33:F33)-SMALL(B33:F33,1)</f>
        <v>41.5</v>
      </c>
      <c r="H33" s="2">
        <f>(G33)*10/4</f>
        <v>103.75</v>
      </c>
      <c r="I33" s="2">
        <v>102</v>
      </c>
      <c r="J33" s="2">
        <v>91</v>
      </c>
      <c r="K33" s="2">
        <f>SUM(H33:J33)/3</f>
        <v>98.916666666666671</v>
      </c>
      <c r="L33" s="2" t="s">
        <v>69</v>
      </c>
    </row>
    <row r="34" spans="1:12" x14ac:dyDescent="0.25">
      <c r="A34" s="3">
        <v>61864</v>
      </c>
      <c r="B34" s="2">
        <v>0</v>
      </c>
      <c r="C34" s="2">
        <v>10.5</v>
      </c>
      <c r="D34" s="2">
        <v>10</v>
      </c>
      <c r="E34" s="2">
        <v>10</v>
      </c>
      <c r="F34" s="2">
        <v>7</v>
      </c>
      <c r="G34" s="2">
        <f>SUM(B34:F34)-SMALL(B34:F34,1)</f>
        <v>37.5</v>
      </c>
      <c r="H34" s="2">
        <f>(G34)*10/4</f>
        <v>93.75</v>
      </c>
      <c r="I34" s="2">
        <v>99</v>
      </c>
      <c r="J34" s="2">
        <v>74</v>
      </c>
      <c r="K34" s="2">
        <f>SUM(H34:J34)/3</f>
        <v>88.916666666666671</v>
      </c>
      <c r="L34" s="2" t="s">
        <v>67</v>
      </c>
    </row>
    <row r="35" spans="1:12" x14ac:dyDescent="0.25">
      <c r="A35" s="3">
        <v>61870</v>
      </c>
      <c r="B35" s="2">
        <v>10</v>
      </c>
      <c r="C35" s="2">
        <v>10</v>
      </c>
      <c r="D35" s="2">
        <v>6</v>
      </c>
      <c r="E35" s="2">
        <v>10</v>
      </c>
      <c r="F35" s="2">
        <v>6.5</v>
      </c>
      <c r="G35" s="2">
        <f>SUM(B35:F35)-SMALL(B35:F35,1)</f>
        <v>36.5</v>
      </c>
      <c r="H35" s="2">
        <f>(G35)*10/4</f>
        <v>91.25</v>
      </c>
      <c r="I35" s="2">
        <v>74</v>
      </c>
      <c r="J35" s="2">
        <v>67</v>
      </c>
      <c r="K35" s="2">
        <f>SUM(H35:J35)/3</f>
        <v>77.416666666666671</v>
      </c>
      <c r="L35" s="2" t="s">
        <v>75</v>
      </c>
    </row>
    <row r="36" spans="1:12" x14ac:dyDescent="0.25">
      <c r="A36" s="3"/>
    </row>
  </sheetData>
  <sortState xmlns:xlrd2="http://schemas.microsoft.com/office/spreadsheetml/2017/richdata2" ref="A2:L42">
    <sortCondition ref="A1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C7C5-F94F-45E4-91D6-5916F58CA2A0}">
  <dimension ref="A1:O45"/>
  <sheetViews>
    <sheetView workbookViewId="0">
      <selection sqref="A1:A1048576"/>
    </sheetView>
  </sheetViews>
  <sheetFormatPr defaultRowHeight="15" x14ac:dyDescent="0.25"/>
  <cols>
    <col min="1" max="1" width="25.140625" style="2" bestFit="1" customWidth="1"/>
    <col min="2" max="11" width="5.7109375" style="2" customWidth="1"/>
    <col min="12" max="12" width="5.5703125" style="2" customWidth="1"/>
    <col min="13" max="15" width="9.140625" style="2"/>
  </cols>
  <sheetData>
    <row r="1" spans="1:12" x14ac:dyDescent="0.25">
      <c r="A1" s="1" t="s">
        <v>0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53</v>
      </c>
      <c r="J1" s="2" t="s">
        <v>50</v>
      </c>
      <c r="K1" s="2" t="s">
        <v>51</v>
      </c>
      <c r="L1" s="2" t="s">
        <v>52</v>
      </c>
    </row>
    <row r="2" spans="1:12" x14ac:dyDescent="0.25">
      <c r="A2" s="4" t="s">
        <v>1</v>
      </c>
      <c r="B2" s="2">
        <v>11</v>
      </c>
      <c r="C2" s="2">
        <v>14</v>
      </c>
      <c r="D2" s="2">
        <v>22</v>
      </c>
      <c r="E2" s="2">
        <v>8</v>
      </c>
      <c r="F2" s="2">
        <v>11</v>
      </c>
      <c r="G2" s="2">
        <v>11</v>
      </c>
      <c r="H2" s="2">
        <v>7</v>
      </c>
      <c r="I2" s="2">
        <v>10</v>
      </c>
      <c r="J2" s="2">
        <v>4</v>
      </c>
      <c r="K2" s="2">
        <f>SUM(B2:J2)</f>
        <v>98</v>
      </c>
      <c r="L2" s="2">
        <v>98</v>
      </c>
    </row>
    <row r="3" spans="1:12" x14ac:dyDescent="0.25">
      <c r="A3" s="3" t="s">
        <v>2</v>
      </c>
      <c r="B3" s="2">
        <v>11</v>
      </c>
      <c r="C3" s="2">
        <v>13</v>
      </c>
      <c r="D3" s="2">
        <v>7</v>
      </c>
      <c r="E3" s="2">
        <v>6</v>
      </c>
      <c r="F3" s="2">
        <v>11</v>
      </c>
      <c r="G3" s="2">
        <v>2</v>
      </c>
      <c r="H3" s="2">
        <v>9</v>
      </c>
      <c r="I3" s="2">
        <v>10</v>
      </c>
      <c r="J3" s="2">
        <v>3</v>
      </c>
      <c r="K3" s="2">
        <f t="shared" ref="K3:K40" si="0">SUM(B3:J3)</f>
        <v>72</v>
      </c>
      <c r="L3" s="2">
        <v>72</v>
      </c>
    </row>
    <row r="4" spans="1:12" x14ac:dyDescent="0.25">
      <c r="A4" s="3" t="s">
        <v>3</v>
      </c>
      <c r="B4" s="2">
        <v>10</v>
      </c>
      <c r="C4" s="2">
        <v>11</v>
      </c>
      <c r="D4" s="2">
        <v>20</v>
      </c>
      <c r="E4" s="2">
        <v>7</v>
      </c>
      <c r="F4" s="2">
        <v>11</v>
      </c>
      <c r="G4" s="2">
        <v>9</v>
      </c>
      <c r="H4" s="2">
        <v>2</v>
      </c>
      <c r="I4" s="2">
        <v>8</v>
      </c>
      <c r="J4" s="2">
        <v>3</v>
      </c>
      <c r="K4" s="2">
        <f t="shared" si="0"/>
        <v>81</v>
      </c>
      <c r="L4" s="2">
        <v>81</v>
      </c>
    </row>
    <row r="5" spans="1:12" x14ac:dyDescent="0.25">
      <c r="A5" s="3" t="s">
        <v>4</v>
      </c>
      <c r="B5" s="2">
        <v>11</v>
      </c>
      <c r="C5" s="2">
        <v>16</v>
      </c>
      <c r="D5" s="2">
        <v>24</v>
      </c>
      <c r="E5" s="2">
        <v>10</v>
      </c>
      <c r="F5" s="2">
        <v>12</v>
      </c>
      <c r="G5" s="2">
        <v>12</v>
      </c>
      <c r="H5" s="2">
        <v>10</v>
      </c>
      <c r="I5" s="2">
        <v>10</v>
      </c>
      <c r="J5" s="2">
        <v>3</v>
      </c>
      <c r="K5" s="2">
        <f t="shared" si="0"/>
        <v>108</v>
      </c>
      <c r="L5" s="2">
        <v>108</v>
      </c>
    </row>
    <row r="6" spans="1:12" x14ac:dyDescent="0.25">
      <c r="A6" s="3" t="s">
        <v>5</v>
      </c>
      <c r="B6" s="2">
        <v>10</v>
      </c>
      <c r="C6" s="2">
        <v>13</v>
      </c>
      <c r="D6" s="2">
        <v>16</v>
      </c>
      <c r="E6" s="2">
        <v>6</v>
      </c>
      <c r="F6" s="2">
        <v>8</v>
      </c>
      <c r="G6" s="2">
        <v>7</v>
      </c>
      <c r="H6" s="2">
        <v>6</v>
      </c>
      <c r="I6" s="2">
        <v>10</v>
      </c>
      <c r="J6" s="2">
        <v>3</v>
      </c>
      <c r="K6" s="2">
        <f t="shared" si="0"/>
        <v>79</v>
      </c>
      <c r="L6" s="2">
        <v>79</v>
      </c>
    </row>
    <row r="7" spans="1:12" x14ac:dyDescent="0.25">
      <c r="A7" s="3" t="s">
        <v>6</v>
      </c>
      <c r="B7" s="2">
        <v>5</v>
      </c>
      <c r="C7" s="2">
        <v>10</v>
      </c>
      <c r="D7" s="2">
        <v>6</v>
      </c>
      <c r="E7" s="2">
        <v>1</v>
      </c>
      <c r="F7" s="2">
        <v>6</v>
      </c>
      <c r="G7" s="2">
        <v>4</v>
      </c>
      <c r="H7" s="2">
        <v>7</v>
      </c>
      <c r="I7" s="2">
        <v>7</v>
      </c>
      <c r="J7" s="2">
        <v>4</v>
      </c>
      <c r="K7" s="2">
        <f t="shared" si="0"/>
        <v>50</v>
      </c>
      <c r="L7" s="2">
        <v>50</v>
      </c>
    </row>
    <row r="8" spans="1:12" x14ac:dyDescent="0.25">
      <c r="A8" s="3" t="s">
        <v>7</v>
      </c>
      <c r="B8" s="2">
        <v>8</v>
      </c>
      <c r="C8" s="2">
        <v>17</v>
      </c>
      <c r="D8" s="2">
        <v>25</v>
      </c>
      <c r="E8" s="2">
        <v>10</v>
      </c>
      <c r="F8" s="2">
        <v>12</v>
      </c>
      <c r="G8" s="2">
        <v>12</v>
      </c>
      <c r="H8" s="2">
        <v>9</v>
      </c>
      <c r="I8" s="2">
        <v>10</v>
      </c>
      <c r="J8" s="2">
        <v>4</v>
      </c>
      <c r="K8" s="2">
        <f t="shared" si="0"/>
        <v>107</v>
      </c>
      <c r="L8" s="2">
        <v>107</v>
      </c>
    </row>
    <row r="9" spans="1:12" x14ac:dyDescent="0.25">
      <c r="A9" s="3" t="s">
        <v>8</v>
      </c>
      <c r="B9" s="2">
        <v>10</v>
      </c>
      <c r="C9" s="2">
        <v>12</v>
      </c>
      <c r="D9" s="2">
        <v>5</v>
      </c>
      <c r="E9" s="2">
        <v>4</v>
      </c>
      <c r="F9" s="2">
        <v>12</v>
      </c>
      <c r="G9" s="2">
        <v>1</v>
      </c>
      <c r="H9" s="2">
        <v>0</v>
      </c>
      <c r="I9" s="2">
        <v>10</v>
      </c>
      <c r="J9" s="2">
        <v>3</v>
      </c>
      <c r="K9" s="2">
        <f t="shared" si="0"/>
        <v>57</v>
      </c>
      <c r="L9" s="2">
        <v>57</v>
      </c>
    </row>
    <row r="10" spans="1:12" x14ac:dyDescent="0.25">
      <c r="A10" s="3" t="s">
        <v>9</v>
      </c>
      <c r="B10" s="2">
        <v>12</v>
      </c>
      <c r="C10" s="2">
        <v>15</v>
      </c>
      <c r="D10" s="2">
        <v>22</v>
      </c>
      <c r="E10" s="2">
        <v>10</v>
      </c>
      <c r="F10" s="2">
        <v>9</v>
      </c>
      <c r="G10" s="2">
        <v>12</v>
      </c>
      <c r="H10" s="2">
        <v>8</v>
      </c>
      <c r="I10" s="2">
        <v>10</v>
      </c>
      <c r="J10" s="2">
        <v>3</v>
      </c>
      <c r="K10" s="2">
        <f t="shared" si="0"/>
        <v>101</v>
      </c>
      <c r="L10" s="2">
        <v>101</v>
      </c>
    </row>
    <row r="11" spans="1:12" x14ac:dyDescent="0.25">
      <c r="A11" s="3" t="s">
        <v>10</v>
      </c>
      <c r="B11" s="2">
        <v>8</v>
      </c>
      <c r="C11" s="2">
        <v>7</v>
      </c>
      <c r="D11" s="2">
        <v>9</v>
      </c>
      <c r="E11" s="2">
        <v>0</v>
      </c>
      <c r="F11" s="2">
        <v>4</v>
      </c>
      <c r="G11" s="2">
        <v>3</v>
      </c>
      <c r="H11" s="2">
        <v>1</v>
      </c>
      <c r="I11" s="2">
        <v>3</v>
      </c>
      <c r="J11" s="2">
        <v>3</v>
      </c>
      <c r="K11" s="2">
        <f t="shared" si="0"/>
        <v>38</v>
      </c>
      <c r="L11" s="2">
        <v>38</v>
      </c>
    </row>
    <row r="12" spans="1:12" x14ac:dyDescent="0.25">
      <c r="A12" s="3" t="s">
        <v>11</v>
      </c>
      <c r="B12" s="2">
        <v>4</v>
      </c>
      <c r="C12" s="2">
        <v>9</v>
      </c>
      <c r="D12" s="2">
        <v>14</v>
      </c>
      <c r="E12" s="2">
        <v>0</v>
      </c>
      <c r="F12" s="2">
        <v>3</v>
      </c>
      <c r="G12" s="2">
        <v>6</v>
      </c>
      <c r="H12" s="2">
        <v>3</v>
      </c>
      <c r="I12" s="2">
        <v>2</v>
      </c>
      <c r="J12" s="2">
        <v>3</v>
      </c>
      <c r="K12" s="2">
        <f t="shared" si="0"/>
        <v>44</v>
      </c>
      <c r="L12" s="2">
        <v>44</v>
      </c>
    </row>
    <row r="13" spans="1:12" x14ac:dyDescent="0.25">
      <c r="A13" s="3" t="s">
        <v>12</v>
      </c>
      <c r="B13" s="2">
        <v>11</v>
      </c>
      <c r="C13" s="2">
        <v>14</v>
      </c>
      <c r="D13" s="2">
        <v>23</v>
      </c>
      <c r="E13" s="2">
        <v>10</v>
      </c>
      <c r="F13" s="2">
        <v>12</v>
      </c>
      <c r="G13" s="2">
        <v>10</v>
      </c>
      <c r="H13" s="2">
        <v>9</v>
      </c>
      <c r="I13" s="2">
        <v>10</v>
      </c>
      <c r="J13" s="2">
        <v>3</v>
      </c>
      <c r="K13" s="2">
        <f t="shared" si="0"/>
        <v>102</v>
      </c>
      <c r="L13" s="2">
        <v>102</v>
      </c>
    </row>
    <row r="14" spans="1:12" x14ac:dyDescent="0.25">
      <c r="A14" s="3" t="s">
        <v>13</v>
      </c>
      <c r="B14" s="2">
        <v>6</v>
      </c>
      <c r="C14" s="2">
        <v>14</v>
      </c>
      <c r="D14" s="2">
        <v>16</v>
      </c>
      <c r="E14" s="2">
        <v>7</v>
      </c>
      <c r="F14" s="2">
        <v>8</v>
      </c>
      <c r="G14" s="2">
        <v>9</v>
      </c>
      <c r="H14" s="2">
        <v>9</v>
      </c>
      <c r="I14" s="2">
        <v>6</v>
      </c>
      <c r="J14" s="2">
        <v>3</v>
      </c>
      <c r="K14" s="2">
        <f t="shared" si="0"/>
        <v>78</v>
      </c>
      <c r="L14" s="2">
        <v>78</v>
      </c>
    </row>
    <row r="15" spans="1:12" x14ac:dyDescent="0.25">
      <c r="A15" s="3" t="s">
        <v>14</v>
      </c>
      <c r="K15" s="2">
        <f t="shared" si="0"/>
        <v>0</v>
      </c>
    </row>
    <row r="16" spans="1:12" x14ac:dyDescent="0.25">
      <c r="A16" s="3" t="s">
        <v>15</v>
      </c>
      <c r="B16" s="2">
        <v>6</v>
      </c>
      <c r="C16" s="2">
        <v>11</v>
      </c>
      <c r="D16" s="2">
        <v>15</v>
      </c>
      <c r="E16" s="2">
        <v>0</v>
      </c>
      <c r="F16" s="2">
        <v>5</v>
      </c>
      <c r="G16" s="2">
        <v>6</v>
      </c>
      <c r="H16" s="2">
        <v>1</v>
      </c>
      <c r="I16" s="2">
        <v>0</v>
      </c>
      <c r="J16" s="2">
        <v>3</v>
      </c>
      <c r="K16" s="2">
        <f t="shared" si="0"/>
        <v>47</v>
      </c>
      <c r="L16" s="2">
        <v>47</v>
      </c>
    </row>
    <row r="17" spans="1:12" x14ac:dyDescent="0.25">
      <c r="A17" s="3" t="s">
        <v>16</v>
      </c>
      <c r="B17" s="2">
        <v>10</v>
      </c>
      <c r="C17" s="2">
        <v>11</v>
      </c>
      <c r="D17" s="2">
        <v>17</v>
      </c>
      <c r="E17" s="2">
        <v>9</v>
      </c>
      <c r="F17" s="2">
        <v>7</v>
      </c>
      <c r="G17" s="2">
        <v>6</v>
      </c>
      <c r="H17" s="2">
        <v>8</v>
      </c>
      <c r="I17" s="2">
        <v>9</v>
      </c>
      <c r="J17" s="2">
        <v>3</v>
      </c>
      <c r="K17" s="2">
        <f t="shared" si="0"/>
        <v>80</v>
      </c>
      <c r="L17" s="2">
        <v>80</v>
      </c>
    </row>
    <row r="18" spans="1:12" x14ac:dyDescent="0.25">
      <c r="A18" s="3" t="s">
        <v>17</v>
      </c>
      <c r="B18" s="2">
        <v>11</v>
      </c>
      <c r="C18" s="2">
        <v>17</v>
      </c>
      <c r="D18" s="2">
        <v>25</v>
      </c>
      <c r="E18" s="2">
        <v>10</v>
      </c>
      <c r="F18" s="2">
        <v>12</v>
      </c>
      <c r="G18" s="2">
        <v>12</v>
      </c>
      <c r="H18" s="2">
        <v>9</v>
      </c>
      <c r="I18" s="2">
        <v>10</v>
      </c>
      <c r="J18" s="2">
        <v>3</v>
      </c>
      <c r="K18" s="2">
        <f t="shared" si="0"/>
        <v>109</v>
      </c>
      <c r="L18" s="2">
        <v>109</v>
      </c>
    </row>
    <row r="19" spans="1:12" x14ac:dyDescent="0.25">
      <c r="A19" s="3" t="s">
        <v>18</v>
      </c>
      <c r="B19" s="2">
        <v>10</v>
      </c>
      <c r="C19" s="2">
        <v>15</v>
      </c>
      <c r="D19" s="2">
        <v>22</v>
      </c>
      <c r="E19" s="2">
        <v>10</v>
      </c>
      <c r="F19" s="2">
        <v>12</v>
      </c>
      <c r="G19" s="2">
        <v>12</v>
      </c>
      <c r="H19" s="2">
        <v>10</v>
      </c>
      <c r="I19" s="2">
        <v>5</v>
      </c>
      <c r="J19" s="2">
        <v>3</v>
      </c>
      <c r="K19" s="2">
        <f t="shared" si="0"/>
        <v>99</v>
      </c>
      <c r="L19" s="2">
        <v>99</v>
      </c>
    </row>
    <row r="20" spans="1:12" x14ac:dyDescent="0.25">
      <c r="A20" s="3" t="s">
        <v>19</v>
      </c>
      <c r="B20" s="2">
        <v>10</v>
      </c>
      <c r="C20" s="2">
        <v>12</v>
      </c>
      <c r="D20" s="2">
        <v>19</v>
      </c>
      <c r="E20" s="2">
        <v>9</v>
      </c>
      <c r="F20" s="2">
        <v>9</v>
      </c>
      <c r="G20" s="2">
        <v>7</v>
      </c>
      <c r="H20" s="2">
        <v>3</v>
      </c>
      <c r="I20" s="2">
        <v>10</v>
      </c>
      <c r="J20" s="2">
        <v>3</v>
      </c>
      <c r="K20" s="2">
        <f t="shared" si="0"/>
        <v>82</v>
      </c>
      <c r="L20" s="2">
        <v>82</v>
      </c>
    </row>
    <row r="21" spans="1:12" x14ac:dyDescent="0.25">
      <c r="A21" s="3" t="s">
        <v>20</v>
      </c>
      <c r="B21" s="2">
        <v>11</v>
      </c>
      <c r="C21" s="2">
        <v>16</v>
      </c>
      <c r="D21" s="2">
        <v>21</v>
      </c>
      <c r="E21" s="2">
        <v>0</v>
      </c>
      <c r="F21" s="2">
        <v>12</v>
      </c>
      <c r="G21" s="2">
        <v>12</v>
      </c>
      <c r="H21" s="2">
        <v>9</v>
      </c>
      <c r="I21" s="2">
        <v>10</v>
      </c>
      <c r="J21" s="2">
        <v>3</v>
      </c>
      <c r="K21" s="2">
        <f t="shared" si="0"/>
        <v>94</v>
      </c>
      <c r="L21" s="2">
        <v>94</v>
      </c>
    </row>
    <row r="22" spans="1:12" x14ac:dyDescent="0.25">
      <c r="A22" s="3" t="s">
        <v>21</v>
      </c>
      <c r="B22" s="2">
        <v>6</v>
      </c>
      <c r="C22" s="2">
        <v>6</v>
      </c>
      <c r="D22" s="2">
        <v>7</v>
      </c>
      <c r="E22" s="2">
        <v>0</v>
      </c>
      <c r="F22" s="2">
        <v>4</v>
      </c>
      <c r="G22" s="2">
        <v>0</v>
      </c>
      <c r="H22" s="2">
        <v>0</v>
      </c>
      <c r="I22" s="2">
        <v>10</v>
      </c>
      <c r="J22" s="2">
        <v>3</v>
      </c>
      <c r="K22" s="2">
        <f t="shared" si="0"/>
        <v>36</v>
      </c>
      <c r="L22" s="2">
        <v>36</v>
      </c>
    </row>
    <row r="23" spans="1:12" x14ac:dyDescent="0.25">
      <c r="A23" s="3" t="s">
        <v>22</v>
      </c>
      <c r="B23" s="2">
        <v>11</v>
      </c>
      <c r="C23" s="2">
        <v>13</v>
      </c>
      <c r="D23" s="2">
        <v>20</v>
      </c>
      <c r="E23" s="2">
        <v>2</v>
      </c>
      <c r="F23" s="2">
        <v>10</v>
      </c>
      <c r="G23" s="2">
        <v>11</v>
      </c>
      <c r="H23" s="2">
        <v>6</v>
      </c>
      <c r="I23" s="2">
        <v>10</v>
      </c>
      <c r="J23" s="2">
        <v>6</v>
      </c>
      <c r="K23" s="2">
        <f t="shared" si="0"/>
        <v>89</v>
      </c>
      <c r="L23" s="2">
        <v>89</v>
      </c>
    </row>
    <row r="24" spans="1:12" x14ac:dyDescent="0.25">
      <c r="A24" s="3" t="s">
        <v>23</v>
      </c>
      <c r="B24" s="2">
        <v>9</v>
      </c>
      <c r="C24" s="2">
        <v>14</v>
      </c>
      <c r="D24" s="2">
        <v>21</v>
      </c>
      <c r="E24" s="2">
        <v>10</v>
      </c>
      <c r="F24" s="2">
        <v>12</v>
      </c>
      <c r="G24" s="2">
        <v>9</v>
      </c>
      <c r="H24" s="2">
        <v>8</v>
      </c>
      <c r="I24" s="2">
        <v>10</v>
      </c>
      <c r="J24" s="2">
        <v>3</v>
      </c>
      <c r="K24" s="2">
        <f t="shared" si="0"/>
        <v>96</v>
      </c>
      <c r="L24" s="2">
        <v>96</v>
      </c>
    </row>
    <row r="25" spans="1:12" x14ac:dyDescent="0.25">
      <c r="A25" s="3" t="s">
        <v>24</v>
      </c>
      <c r="B25" s="2">
        <v>10</v>
      </c>
      <c r="C25" s="2">
        <v>14</v>
      </c>
      <c r="D25" s="2">
        <v>19</v>
      </c>
      <c r="E25" s="2">
        <v>8</v>
      </c>
      <c r="F25" s="2">
        <v>11</v>
      </c>
      <c r="G25" s="2">
        <v>9</v>
      </c>
      <c r="H25" s="2">
        <v>3</v>
      </c>
      <c r="I25" s="2">
        <v>3</v>
      </c>
      <c r="J25" s="2">
        <v>3</v>
      </c>
      <c r="K25" s="2">
        <f t="shared" si="0"/>
        <v>80</v>
      </c>
      <c r="L25" s="2">
        <v>80</v>
      </c>
    </row>
    <row r="26" spans="1:12" x14ac:dyDescent="0.25">
      <c r="A26" s="3" t="s">
        <v>25</v>
      </c>
      <c r="B26" s="2">
        <v>11</v>
      </c>
      <c r="C26" s="2">
        <v>13</v>
      </c>
      <c r="D26" s="2">
        <v>14</v>
      </c>
      <c r="E26" s="2">
        <v>5</v>
      </c>
      <c r="F26" s="2">
        <v>8</v>
      </c>
      <c r="G26" s="2">
        <v>11</v>
      </c>
      <c r="H26" s="2">
        <v>7</v>
      </c>
      <c r="I26" s="2">
        <v>2</v>
      </c>
      <c r="J26" s="2">
        <v>3</v>
      </c>
      <c r="K26" s="2">
        <f t="shared" si="0"/>
        <v>74</v>
      </c>
      <c r="L26" s="2">
        <v>74</v>
      </c>
    </row>
    <row r="27" spans="1:12" x14ac:dyDescent="0.25">
      <c r="A27" s="3" t="s">
        <v>26</v>
      </c>
      <c r="B27" s="2">
        <v>11</v>
      </c>
      <c r="C27" s="2">
        <v>13</v>
      </c>
      <c r="D27" s="2">
        <v>18</v>
      </c>
      <c r="E27" s="2">
        <v>4</v>
      </c>
      <c r="F27" s="2">
        <v>12</v>
      </c>
      <c r="G27" s="2">
        <v>7</v>
      </c>
      <c r="H27" s="2">
        <v>7</v>
      </c>
      <c r="I27" s="2">
        <v>10</v>
      </c>
      <c r="J27" s="2">
        <v>3</v>
      </c>
      <c r="K27" s="2">
        <f t="shared" si="0"/>
        <v>85</v>
      </c>
      <c r="L27" s="2">
        <v>85</v>
      </c>
    </row>
    <row r="28" spans="1:12" x14ac:dyDescent="0.25">
      <c r="A28" s="3" t="s">
        <v>27</v>
      </c>
      <c r="B28" s="2">
        <v>9</v>
      </c>
      <c r="C28" s="2">
        <v>12</v>
      </c>
      <c r="D28" s="2">
        <v>9</v>
      </c>
      <c r="E28" s="2">
        <v>0</v>
      </c>
      <c r="F28" s="2">
        <v>4</v>
      </c>
      <c r="G28" s="2">
        <v>4</v>
      </c>
      <c r="H28" s="2">
        <v>0</v>
      </c>
      <c r="I28" s="2">
        <v>4</v>
      </c>
      <c r="J28" s="2">
        <v>3</v>
      </c>
      <c r="K28" s="2">
        <f t="shared" si="0"/>
        <v>45</v>
      </c>
      <c r="L28" s="2">
        <v>45</v>
      </c>
    </row>
    <row r="29" spans="1:12" x14ac:dyDescent="0.25">
      <c r="A29" s="3" t="s">
        <v>28</v>
      </c>
      <c r="B29" s="2">
        <v>9</v>
      </c>
      <c r="C29" s="2">
        <v>13</v>
      </c>
      <c r="D29" s="2">
        <v>23</v>
      </c>
      <c r="E29" s="2">
        <v>10</v>
      </c>
      <c r="F29" s="2">
        <v>12</v>
      </c>
      <c r="G29" s="2">
        <v>12</v>
      </c>
      <c r="H29" s="2">
        <v>10</v>
      </c>
      <c r="I29" s="2">
        <v>10</v>
      </c>
      <c r="J29" s="2">
        <v>3</v>
      </c>
      <c r="K29" s="2">
        <f t="shared" si="0"/>
        <v>102</v>
      </c>
      <c r="L29" s="2">
        <v>102</v>
      </c>
    </row>
    <row r="30" spans="1:12" x14ac:dyDescent="0.25">
      <c r="A30" s="3" t="s">
        <v>29</v>
      </c>
      <c r="B30" s="2">
        <v>7</v>
      </c>
      <c r="C30" s="2">
        <v>5</v>
      </c>
      <c r="D30" s="2">
        <v>8</v>
      </c>
      <c r="E30" s="2">
        <v>0</v>
      </c>
      <c r="F30" s="2">
        <v>6</v>
      </c>
      <c r="G30" s="2">
        <v>7</v>
      </c>
      <c r="H30" s="2">
        <v>0</v>
      </c>
      <c r="I30" s="2">
        <v>2</v>
      </c>
      <c r="J30" s="2">
        <v>3</v>
      </c>
      <c r="K30" s="2">
        <f t="shared" si="0"/>
        <v>38</v>
      </c>
      <c r="L30" s="2">
        <v>38</v>
      </c>
    </row>
    <row r="31" spans="1:12" x14ac:dyDescent="0.25">
      <c r="A31" s="3" t="s">
        <v>30</v>
      </c>
      <c r="B31" s="2">
        <v>10</v>
      </c>
      <c r="C31" s="2">
        <v>15</v>
      </c>
      <c r="D31" s="2">
        <v>22</v>
      </c>
      <c r="E31" s="2">
        <v>4</v>
      </c>
      <c r="F31" s="2">
        <v>9</v>
      </c>
      <c r="G31" s="2">
        <v>10</v>
      </c>
      <c r="H31" s="2">
        <v>9</v>
      </c>
      <c r="I31" s="2">
        <v>10</v>
      </c>
      <c r="J31" s="2">
        <v>6</v>
      </c>
      <c r="K31" s="2">
        <f t="shared" si="0"/>
        <v>95</v>
      </c>
      <c r="L31" s="2">
        <v>95</v>
      </c>
    </row>
    <row r="32" spans="1:12" x14ac:dyDescent="0.25">
      <c r="A32" s="3" t="s">
        <v>31</v>
      </c>
      <c r="B32" s="2">
        <v>11</v>
      </c>
      <c r="C32" s="2">
        <v>16</v>
      </c>
      <c r="D32" s="2">
        <v>17</v>
      </c>
      <c r="E32" s="2">
        <v>6</v>
      </c>
      <c r="F32" s="2">
        <v>10</v>
      </c>
      <c r="G32" s="2">
        <v>7</v>
      </c>
      <c r="H32" s="2">
        <v>4</v>
      </c>
      <c r="I32" s="2">
        <v>10</v>
      </c>
      <c r="J32" s="2">
        <v>3</v>
      </c>
      <c r="K32" s="2">
        <f t="shared" si="0"/>
        <v>84</v>
      </c>
      <c r="L32" s="2">
        <v>84</v>
      </c>
    </row>
    <row r="33" spans="1:12" x14ac:dyDescent="0.25">
      <c r="A33" s="3" t="s">
        <v>32</v>
      </c>
      <c r="B33" s="2">
        <v>5</v>
      </c>
      <c r="C33" s="2">
        <v>13</v>
      </c>
      <c r="D33" s="2">
        <v>12</v>
      </c>
      <c r="E33" s="2">
        <v>2</v>
      </c>
      <c r="F33" s="2">
        <v>2</v>
      </c>
      <c r="G33" s="2">
        <v>0</v>
      </c>
      <c r="H33" s="2">
        <v>2</v>
      </c>
      <c r="I33" s="2">
        <v>2</v>
      </c>
      <c r="J33" s="2">
        <v>3</v>
      </c>
      <c r="K33" s="2">
        <f t="shared" si="0"/>
        <v>41</v>
      </c>
      <c r="L33" s="2">
        <v>41</v>
      </c>
    </row>
    <row r="34" spans="1:12" x14ac:dyDescent="0.25">
      <c r="A34" s="3" t="s">
        <v>33</v>
      </c>
      <c r="B34" s="2">
        <v>11</v>
      </c>
      <c r="C34" s="2">
        <v>8.5</v>
      </c>
      <c r="D34" s="2">
        <v>17</v>
      </c>
      <c r="E34" s="2">
        <v>2</v>
      </c>
      <c r="F34" s="2">
        <v>8</v>
      </c>
      <c r="G34" s="2">
        <v>4</v>
      </c>
      <c r="H34" s="2">
        <v>9</v>
      </c>
      <c r="I34" s="2">
        <v>8</v>
      </c>
      <c r="J34" s="2">
        <v>3</v>
      </c>
      <c r="K34" s="2">
        <f t="shared" si="0"/>
        <v>70.5</v>
      </c>
      <c r="L34" s="2">
        <v>70.5</v>
      </c>
    </row>
    <row r="35" spans="1:12" x14ac:dyDescent="0.25">
      <c r="A35" s="3" t="s">
        <v>40</v>
      </c>
      <c r="K35" s="2">
        <f t="shared" si="0"/>
        <v>0</v>
      </c>
    </row>
    <row r="36" spans="1:12" x14ac:dyDescent="0.25">
      <c r="A36" s="3" t="s">
        <v>34</v>
      </c>
      <c r="K36" s="2">
        <v>103</v>
      </c>
      <c r="L36" s="2">
        <v>103</v>
      </c>
    </row>
    <row r="37" spans="1:12" x14ac:dyDescent="0.25">
      <c r="A37" s="3" t="s">
        <v>35</v>
      </c>
      <c r="B37" s="2">
        <v>6</v>
      </c>
      <c r="C37" s="2">
        <v>12</v>
      </c>
      <c r="D37" s="2">
        <v>22</v>
      </c>
      <c r="E37" s="2">
        <v>1</v>
      </c>
      <c r="F37" s="2">
        <v>9</v>
      </c>
      <c r="G37" s="2">
        <v>11</v>
      </c>
      <c r="H37" s="2">
        <v>9</v>
      </c>
      <c r="I37" s="2">
        <v>3</v>
      </c>
      <c r="J37" s="2">
        <v>3</v>
      </c>
      <c r="K37" s="2">
        <f t="shared" si="0"/>
        <v>76</v>
      </c>
      <c r="L37" s="2">
        <v>76</v>
      </c>
    </row>
    <row r="38" spans="1:12" x14ac:dyDescent="0.25">
      <c r="A38" s="3" t="s">
        <v>36</v>
      </c>
      <c r="B38" s="2">
        <v>7</v>
      </c>
      <c r="C38" s="2">
        <v>8</v>
      </c>
      <c r="D38" s="2">
        <v>15</v>
      </c>
      <c r="E38" s="2">
        <v>0</v>
      </c>
      <c r="F38" s="2">
        <v>5</v>
      </c>
      <c r="G38" s="2">
        <v>7</v>
      </c>
      <c r="H38" s="2">
        <v>1</v>
      </c>
      <c r="I38" s="2">
        <v>6</v>
      </c>
      <c r="J38" s="2">
        <v>3</v>
      </c>
      <c r="K38" s="2">
        <f t="shared" si="0"/>
        <v>52</v>
      </c>
      <c r="L38" s="2">
        <v>52</v>
      </c>
    </row>
    <row r="39" spans="1:12" x14ac:dyDescent="0.25">
      <c r="A39" s="3" t="s">
        <v>37</v>
      </c>
      <c r="B39" s="2">
        <v>6</v>
      </c>
      <c r="C39" s="2">
        <v>10</v>
      </c>
      <c r="D39" s="2">
        <v>20</v>
      </c>
      <c r="E39" s="2">
        <v>5</v>
      </c>
      <c r="F39" s="2">
        <v>8</v>
      </c>
      <c r="G39" s="2">
        <v>10</v>
      </c>
      <c r="H39" s="2">
        <v>3</v>
      </c>
      <c r="I39" s="2">
        <v>1</v>
      </c>
      <c r="J39" s="2">
        <v>3</v>
      </c>
      <c r="K39" s="2">
        <f t="shared" si="0"/>
        <v>66</v>
      </c>
      <c r="L39" s="2">
        <v>66</v>
      </c>
    </row>
    <row r="40" spans="1:12" x14ac:dyDescent="0.25">
      <c r="A40" s="3" t="s">
        <v>38</v>
      </c>
      <c r="B40" s="2">
        <v>10</v>
      </c>
      <c r="C40" s="2">
        <v>10</v>
      </c>
      <c r="D40" s="2">
        <v>17</v>
      </c>
      <c r="E40" s="2">
        <v>0</v>
      </c>
      <c r="F40" s="2">
        <v>5</v>
      </c>
      <c r="G40" s="2">
        <v>6</v>
      </c>
      <c r="H40" s="2">
        <v>3</v>
      </c>
      <c r="I40" s="2">
        <v>10</v>
      </c>
      <c r="J40" s="2">
        <v>3</v>
      </c>
      <c r="K40" s="2">
        <f t="shared" si="0"/>
        <v>64</v>
      </c>
      <c r="L40" s="2">
        <v>64</v>
      </c>
    </row>
    <row r="41" spans="1:12" x14ac:dyDescent="0.25">
      <c r="A41" s="3"/>
    </row>
    <row r="43" spans="1:12" x14ac:dyDescent="0.25">
      <c r="A43" s="2" t="s">
        <v>54</v>
      </c>
      <c r="B43" s="2">
        <f t="shared" ref="B43:K43" si="1">AVERAGE(B2:B40)</f>
        <v>9</v>
      </c>
      <c r="C43" s="2">
        <f t="shared" si="1"/>
        <v>12.291666666666666</v>
      </c>
      <c r="D43" s="2">
        <f t="shared" si="1"/>
        <v>16.916666666666668</v>
      </c>
      <c r="E43" s="2">
        <f t="shared" si="1"/>
        <v>4.8888888888888893</v>
      </c>
      <c r="F43" s="2">
        <f t="shared" si="1"/>
        <v>8.6388888888888893</v>
      </c>
      <c r="G43" s="2">
        <f t="shared" si="1"/>
        <v>7.7222222222222223</v>
      </c>
      <c r="H43" s="2">
        <f t="shared" si="1"/>
        <v>5.583333333333333</v>
      </c>
      <c r="I43" s="2">
        <f t="shared" si="1"/>
        <v>7.25</v>
      </c>
      <c r="J43" s="2">
        <f t="shared" si="1"/>
        <v>3.25</v>
      </c>
      <c r="K43" s="2">
        <f t="shared" si="1"/>
        <v>72.371794871794876</v>
      </c>
      <c r="L43" s="2">
        <f>AVERAGE(L2:L40)</f>
        <v>76.28378378378379</v>
      </c>
    </row>
    <row r="44" spans="1:12" x14ac:dyDescent="0.25">
      <c r="A44" s="2" t="s">
        <v>55</v>
      </c>
      <c r="B44" s="2">
        <v>12</v>
      </c>
      <c r="C44" s="2">
        <v>17</v>
      </c>
      <c r="D44" s="2">
        <v>26</v>
      </c>
      <c r="E44" s="2">
        <v>10</v>
      </c>
      <c r="F44" s="2">
        <v>12</v>
      </c>
      <c r="G44" s="2">
        <v>12</v>
      </c>
      <c r="H44" s="2">
        <v>10</v>
      </c>
      <c r="I44" s="2">
        <v>10</v>
      </c>
      <c r="L44" s="2">
        <v>112</v>
      </c>
    </row>
    <row r="45" spans="1:12" x14ac:dyDescent="0.25">
      <c r="A45" s="2" t="s">
        <v>56</v>
      </c>
      <c r="B45" s="2">
        <f>(B43)*100/(B44)</f>
        <v>75</v>
      </c>
      <c r="C45" s="2">
        <f t="shared" ref="C45:L45" si="2">(C43)*100/(C44)</f>
        <v>72.303921568627445</v>
      </c>
      <c r="D45" s="2">
        <f t="shared" si="2"/>
        <v>65.064102564102569</v>
      </c>
      <c r="E45" s="2">
        <f t="shared" si="2"/>
        <v>48.888888888888893</v>
      </c>
      <c r="F45" s="2">
        <f t="shared" si="2"/>
        <v>71.990740740740748</v>
      </c>
      <c r="G45" s="2">
        <f t="shared" si="2"/>
        <v>64.351851851851862</v>
      </c>
      <c r="H45" s="2">
        <f t="shared" si="2"/>
        <v>55.833333333333329</v>
      </c>
      <c r="I45" s="2">
        <f t="shared" si="2"/>
        <v>72.5</v>
      </c>
      <c r="J45" s="2" t="e">
        <f t="shared" si="2"/>
        <v>#DIV/0!</v>
      </c>
      <c r="K45" s="2" t="e">
        <f t="shared" si="2"/>
        <v>#DIV/0!</v>
      </c>
      <c r="L45" s="2">
        <f t="shared" si="2"/>
        <v>68.110521235521247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2A333-28D1-435F-B084-DD601F5F0AEE}">
  <dimension ref="A1:K45"/>
  <sheetViews>
    <sheetView workbookViewId="0">
      <selection activeCell="K1" sqref="K1:K1048576"/>
    </sheetView>
  </sheetViews>
  <sheetFormatPr defaultRowHeight="15" x14ac:dyDescent="0.25"/>
  <cols>
    <col min="1" max="1" width="25.140625" style="2" bestFit="1" customWidth="1"/>
    <col min="2" max="11" width="5.5703125" style="2" customWidth="1"/>
  </cols>
  <sheetData>
    <row r="1" spans="1:11" x14ac:dyDescent="0.25">
      <c r="A1" s="1" t="s">
        <v>0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61</v>
      </c>
      <c r="K1" s="2" t="s">
        <v>62</v>
      </c>
    </row>
    <row r="2" spans="1:11" x14ac:dyDescent="0.25">
      <c r="A2" s="4" t="s">
        <v>1</v>
      </c>
      <c r="B2" s="2">
        <v>12</v>
      </c>
      <c r="C2" s="2">
        <v>23</v>
      </c>
      <c r="D2" s="2">
        <v>5</v>
      </c>
      <c r="E2" s="2">
        <v>4</v>
      </c>
      <c r="F2" s="2">
        <v>2</v>
      </c>
      <c r="G2" s="2">
        <v>4</v>
      </c>
      <c r="H2" s="2">
        <v>12</v>
      </c>
      <c r="I2" s="2">
        <v>5</v>
      </c>
      <c r="J2" s="2">
        <f>SUM(B2:I2)</f>
        <v>67</v>
      </c>
      <c r="K2" s="2">
        <v>67</v>
      </c>
    </row>
    <row r="3" spans="1:11" x14ac:dyDescent="0.25">
      <c r="A3" s="3" t="s">
        <v>2</v>
      </c>
      <c r="B3" s="2">
        <v>8</v>
      </c>
      <c r="C3" s="2">
        <v>8</v>
      </c>
      <c r="D3" s="2">
        <v>1</v>
      </c>
      <c r="E3" s="2">
        <v>1</v>
      </c>
      <c r="F3" s="2">
        <v>2</v>
      </c>
      <c r="G3" s="2">
        <v>3</v>
      </c>
      <c r="H3" s="2">
        <v>12</v>
      </c>
      <c r="I3" s="2">
        <v>0</v>
      </c>
      <c r="J3" s="2">
        <f t="shared" ref="J3:J40" si="0">SUM(B3:I3)</f>
        <v>35</v>
      </c>
      <c r="K3" s="2">
        <v>35</v>
      </c>
    </row>
    <row r="4" spans="1:11" x14ac:dyDescent="0.25">
      <c r="A4" s="3" t="s">
        <v>3</v>
      </c>
      <c r="B4" s="2">
        <v>14</v>
      </c>
      <c r="C4" s="2">
        <v>33</v>
      </c>
      <c r="D4" s="2">
        <v>8</v>
      </c>
      <c r="E4" s="2">
        <v>12</v>
      </c>
      <c r="F4" s="2">
        <v>2</v>
      </c>
      <c r="G4" s="2">
        <v>2</v>
      </c>
      <c r="H4" s="2">
        <v>12</v>
      </c>
      <c r="I4" s="2">
        <v>2</v>
      </c>
      <c r="J4" s="2">
        <f t="shared" si="0"/>
        <v>85</v>
      </c>
      <c r="K4" s="2">
        <v>85</v>
      </c>
    </row>
    <row r="5" spans="1:11" x14ac:dyDescent="0.25">
      <c r="A5" s="3" t="s">
        <v>4</v>
      </c>
      <c r="B5" s="2">
        <v>10</v>
      </c>
      <c r="C5" s="2">
        <v>20</v>
      </c>
      <c r="D5" s="2">
        <v>12</v>
      </c>
      <c r="E5" s="2">
        <v>7</v>
      </c>
      <c r="F5" s="2">
        <v>2</v>
      </c>
      <c r="G5" s="2">
        <v>6</v>
      </c>
      <c r="H5" s="2">
        <v>12</v>
      </c>
      <c r="I5" s="2">
        <v>0</v>
      </c>
      <c r="J5" s="2">
        <f t="shared" si="0"/>
        <v>69</v>
      </c>
      <c r="K5" s="2">
        <v>69</v>
      </c>
    </row>
    <row r="6" spans="1:11" x14ac:dyDescent="0.25">
      <c r="A6" s="3" t="s">
        <v>5</v>
      </c>
      <c r="B6" s="2">
        <v>9</v>
      </c>
      <c r="C6" s="2">
        <v>26</v>
      </c>
      <c r="D6" s="2">
        <v>12</v>
      </c>
      <c r="E6" s="2">
        <v>7</v>
      </c>
      <c r="F6" s="2">
        <v>2</v>
      </c>
      <c r="G6" s="2">
        <v>3</v>
      </c>
      <c r="H6" s="2">
        <v>12</v>
      </c>
      <c r="I6" s="2">
        <v>1</v>
      </c>
      <c r="J6" s="2">
        <f t="shared" si="0"/>
        <v>72</v>
      </c>
      <c r="K6" s="2">
        <v>72</v>
      </c>
    </row>
    <row r="7" spans="1:11" x14ac:dyDescent="0.25">
      <c r="A7" s="3" t="s">
        <v>6</v>
      </c>
      <c r="B7" s="2">
        <v>11</v>
      </c>
      <c r="C7" s="2">
        <v>13</v>
      </c>
      <c r="D7" s="2">
        <v>6</v>
      </c>
      <c r="E7" s="2">
        <v>2</v>
      </c>
      <c r="F7" s="2">
        <v>2</v>
      </c>
      <c r="G7" s="2">
        <v>10</v>
      </c>
      <c r="H7" s="2">
        <v>3</v>
      </c>
      <c r="I7" s="2">
        <v>0</v>
      </c>
      <c r="J7" s="2">
        <f t="shared" si="0"/>
        <v>47</v>
      </c>
      <c r="K7" s="2">
        <v>47</v>
      </c>
    </row>
    <row r="8" spans="1:11" x14ac:dyDescent="0.25">
      <c r="A8" s="3" t="s">
        <v>7</v>
      </c>
      <c r="B8" s="2">
        <v>16</v>
      </c>
      <c r="C8" s="2">
        <v>28</v>
      </c>
      <c r="D8" s="2">
        <v>12</v>
      </c>
      <c r="E8" s="2">
        <v>12</v>
      </c>
      <c r="F8" s="2">
        <v>2</v>
      </c>
      <c r="G8" s="2">
        <v>9</v>
      </c>
      <c r="H8" s="2">
        <v>12</v>
      </c>
      <c r="I8" s="2">
        <v>5</v>
      </c>
      <c r="J8" s="2">
        <f t="shared" si="0"/>
        <v>96</v>
      </c>
      <c r="K8" s="2">
        <v>96</v>
      </c>
    </row>
    <row r="9" spans="1:11" x14ac:dyDescent="0.25">
      <c r="A9" s="3" t="s">
        <v>8</v>
      </c>
      <c r="B9" s="2">
        <v>4</v>
      </c>
      <c r="C9" s="2">
        <v>4</v>
      </c>
      <c r="D9" s="2">
        <v>0</v>
      </c>
      <c r="E9" s="2">
        <v>0</v>
      </c>
      <c r="F9" s="2">
        <v>0</v>
      </c>
      <c r="G9" s="2">
        <v>0</v>
      </c>
      <c r="H9" s="2">
        <v>4</v>
      </c>
      <c r="I9" s="2">
        <v>0</v>
      </c>
      <c r="J9" s="2">
        <f>SUM(B9:I9)</f>
        <v>12</v>
      </c>
      <c r="K9" s="2">
        <v>12</v>
      </c>
    </row>
    <row r="10" spans="1:11" x14ac:dyDescent="0.25">
      <c r="A10" s="3" t="s">
        <v>9</v>
      </c>
      <c r="B10" s="2">
        <v>16</v>
      </c>
      <c r="C10" s="2">
        <v>29</v>
      </c>
      <c r="D10" s="2">
        <v>12</v>
      </c>
      <c r="E10" s="2">
        <v>12</v>
      </c>
      <c r="F10" s="2">
        <v>2</v>
      </c>
      <c r="G10" s="2">
        <v>3</v>
      </c>
      <c r="H10" s="2">
        <v>12</v>
      </c>
      <c r="I10" s="2">
        <v>5</v>
      </c>
      <c r="J10" s="2">
        <f t="shared" si="0"/>
        <v>91</v>
      </c>
      <c r="K10" s="2">
        <v>91</v>
      </c>
    </row>
    <row r="11" spans="1:11" x14ac:dyDescent="0.25">
      <c r="A11" s="3" t="s">
        <v>10</v>
      </c>
      <c r="B11" s="2">
        <v>6</v>
      </c>
      <c r="C11" s="2">
        <v>20</v>
      </c>
      <c r="D11" s="2">
        <v>6</v>
      </c>
      <c r="E11" s="2">
        <v>0</v>
      </c>
      <c r="F11" s="2">
        <v>2</v>
      </c>
      <c r="G11" s="2">
        <v>1</v>
      </c>
      <c r="H11" s="2">
        <v>3</v>
      </c>
      <c r="I11" s="2">
        <v>0</v>
      </c>
      <c r="J11" s="2">
        <f t="shared" si="0"/>
        <v>38</v>
      </c>
      <c r="K11" s="2">
        <v>38</v>
      </c>
    </row>
    <row r="12" spans="1:11" x14ac:dyDescent="0.25">
      <c r="A12" s="3" t="s">
        <v>11</v>
      </c>
      <c r="B12" s="2">
        <v>12</v>
      </c>
      <c r="C12" s="2">
        <v>15</v>
      </c>
      <c r="D12" s="2">
        <v>11</v>
      </c>
      <c r="E12" s="2">
        <v>1</v>
      </c>
      <c r="F12" s="2">
        <v>2</v>
      </c>
      <c r="G12" s="2">
        <v>2</v>
      </c>
      <c r="H12" s="2">
        <v>7</v>
      </c>
      <c r="I12" s="2">
        <v>0</v>
      </c>
      <c r="J12" s="2">
        <f t="shared" si="0"/>
        <v>50</v>
      </c>
      <c r="K12" s="2">
        <v>50</v>
      </c>
    </row>
    <row r="13" spans="1:11" x14ac:dyDescent="0.25">
      <c r="A13" s="3" t="s">
        <v>12</v>
      </c>
      <c r="B13" s="2">
        <v>16</v>
      </c>
      <c r="C13" s="2">
        <v>31</v>
      </c>
      <c r="D13" s="2">
        <v>12</v>
      </c>
      <c r="E13" s="2">
        <v>12</v>
      </c>
      <c r="F13" s="2">
        <v>2</v>
      </c>
      <c r="G13" s="2">
        <v>6</v>
      </c>
      <c r="H13" s="2">
        <v>12</v>
      </c>
      <c r="I13" s="2">
        <v>0</v>
      </c>
      <c r="J13" s="2">
        <f t="shared" si="0"/>
        <v>91</v>
      </c>
      <c r="K13" s="2">
        <v>91</v>
      </c>
    </row>
    <row r="14" spans="1:11" x14ac:dyDescent="0.25">
      <c r="A14" s="3" t="s">
        <v>13</v>
      </c>
      <c r="B14" s="2">
        <v>12</v>
      </c>
      <c r="C14" s="2">
        <v>29</v>
      </c>
      <c r="D14" s="2">
        <v>7</v>
      </c>
      <c r="E14" s="2">
        <v>2</v>
      </c>
      <c r="F14" s="2">
        <v>12</v>
      </c>
      <c r="G14" s="2">
        <v>9</v>
      </c>
      <c r="H14" s="2">
        <v>12</v>
      </c>
      <c r="I14" s="2">
        <v>3</v>
      </c>
      <c r="J14" s="2">
        <f t="shared" si="0"/>
        <v>86</v>
      </c>
      <c r="K14" s="2">
        <v>86</v>
      </c>
    </row>
    <row r="15" spans="1:11" x14ac:dyDescent="0.25">
      <c r="A15" s="3" t="s">
        <v>14</v>
      </c>
      <c r="J15" s="2">
        <f t="shared" si="0"/>
        <v>0</v>
      </c>
    </row>
    <row r="16" spans="1:11" x14ac:dyDescent="0.25">
      <c r="A16" s="3" t="s">
        <v>15</v>
      </c>
      <c r="J16" s="2">
        <f t="shared" si="0"/>
        <v>0</v>
      </c>
    </row>
    <row r="17" spans="1:11" x14ac:dyDescent="0.25">
      <c r="A17" s="3" t="s">
        <v>16</v>
      </c>
      <c r="B17" s="2">
        <v>2</v>
      </c>
      <c r="C17" s="2">
        <v>24</v>
      </c>
      <c r="D17" s="2">
        <v>6</v>
      </c>
      <c r="E17" s="2">
        <v>8</v>
      </c>
      <c r="F17" s="2">
        <v>2</v>
      </c>
      <c r="G17" s="2">
        <v>1</v>
      </c>
      <c r="H17" s="2">
        <v>1</v>
      </c>
      <c r="I17" s="2">
        <v>0</v>
      </c>
      <c r="J17" s="2">
        <f t="shared" si="0"/>
        <v>44</v>
      </c>
      <c r="K17" s="2">
        <v>44</v>
      </c>
    </row>
    <row r="18" spans="1:11" x14ac:dyDescent="0.25">
      <c r="A18" s="3" t="s">
        <v>17</v>
      </c>
      <c r="B18" s="2">
        <v>14</v>
      </c>
      <c r="C18" s="2">
        <v>28</v>
      </c>
      <c r="D18" s="2">
        <v>12</v>
      </c>
      <c r="E18" s="2">
        <v>11</v>
      </c>
      <c r="F18" s="2">
        <v>2</v>
      </c>
      <c r="G18" s="2">
        <v>10</v>
      </c>
      <c r="H18" s="2">
        <v>12</v>
      </c>
      <c r="I18" s="2">
        <v>4</v>
      </c>
      <c r="J18" s="2">
        <f t="shared" si="0"/>
        <v>93</v>
      </c>
      <c r="K18" s="2">
        <v>93</v>
      </c>
    </row>
    <row r="19" spans="1:11" x14ac:dyDescent="0.25">
      <c r="A19" s="3" t="s">
        <v>18</v>
      </c>
      <c r="B19" s="2">
        <v>12</v>
      </c>
      <c r="C19" s="2">
        <v>18</v>
      </c>
      <c r="D19" s="2">
        <v>12</v>
      </c>
      <c r="E19" s="2">
        <v>7</v>
      </c>
      <c r="F19" s="2">
        <v>11</v>
      </c>
      <c r="G19" s="2">
        <v>5</v>
      </c>
      <c r="H19" s="2">
        <v>9</v>
      </c>
      <c r="I19" s="2">
        <v>0</v>
      </c>
      <c r="J19" s="2">
        <f t="shared" si="0"/>
        <v>74</v>
      </c>
      <c r="K19" s="2">
        <v>74</v>
      </c>
    </row>
    <row r="20" spans="1:11" x14ac:dyDescent="0.25">
      <c r="A20" s="3" t="s">
        <v>19</v>
      </c>
      <c r="B20" s="2">
        <v>14</v>
      </c>
      <c r="C20" s="2">
        <v>19</v>
      </c>
      <c r="D20" s="2">
        <v>11</v>
      </c>
      <c r="E20" s="2">
        <v>9</v>
      </c>
      <c r="F20" s="2">
        <v>2</v>
      </c>
      <c r="G20" s="2">
        <v>5</v>
      </c>
      <c r="H20" s="2">
        <v>8</v>
      </c>
      <c r="I20" s="2">
        <v>2</v>
      </c>
      <c r="J20" s="2">
        <f t="shared" si="0"/>
        <v>70</v>
      </c>
      <c r="K20" s="2">
        <v>70</v>
      </c>
    </row>
    <row r="21" spans="1:11" x14ac:dyDescent="0.25">
      <c r="A21" s="3" t="s">
        <v>20</v>
      </c>
      <c r="B21" s="2">
        <v>9</v>
      </c>
      <c r="C21" s="2">
        <v>17</v>
      </c>
      <c r="D21" s="2">
        <v>0</v>
      </c>
      <c r="E21" s="2">
        <v>0</v>
      </c>
      <c r="F21" s="2">
        <v>1</v>
      </c>
      <c r="G21" s="2">
        <v>0</v>
      </c>
      <c r="H21" s="2">
        <v>12</v>
      </c>
      <c r="I21" s="2">
        <v>0</v>
      </c>
      <c r="J21" s="2">
        <f t="shared" si="0"/>
        <v>39</v>
      </c>
      <c r="K21" s="2">
        <v>39</v>
      </c>
    </row>
    <row r="22" spans="1:11" x14ac:dyDescent="0.25">
      <c r="A22" s="3" t="s">
        <v>21</v>
      </c>
      <c r="B22" s="2">
        <v>6</v>
      </c>
      <c r="C22" s="2">
        <v>34</v>
      </c>
      <c r="D22" s="2">
        <v>10</v>
      </c>
      <c r="E22" s="2">
        <v>3</v>
      </c>
      <c r="F22" s="2">
        <v>12</v>
      </c>
      <c r="G22" s="2">
        <v>12</v>
      </c>
      <c r="H22" s="2">
        <v>12</v>
      </c>
      <c r="I22" s="2">
        <v>4.5</v>
      </c>
      <c r="J22" s="2">
        <f t="shared" si="0"/>
        <v>93.5</v>
      </c>
      <c r="K22" s="2">
        <v>93.5</v>
      </c>
    </row>
    <row r="23" spans="1:11" x14ac:dyDescent="0.25">
      <c r="A23" s="3" t="s">
        <v>22</v>
      </c>
      <c r="B23" s="2">
        <v>9</v>
      </c>
      <c r="C23" s="2">
        <v>25</v>
      </c>
      <c r="D23" s="2">
        <v>5</v>
      </c>
      <c r="E23" s="2">
        <v>10</v>
      </c>
      <c r="F23" s="2">
        <v>1</v>
      </c>
      <c r="G23" s="2">
        <v>5</v>
      </c>
      <c r="H23" s="2">
        <v>12</v>
      </c>
      <c r="I23" s="2">
        <v>2</v>
      </c>
      <c r="J23" s="2">
        <f t="shared" si="0"/>
        <v>69</v>
      </c>
      <c r="K23" s="2">
        <v>69</v>
      </c>
    </row>
    <row r="24" spans="1:11" x14ac:dyDescent="0.25">
      <c r="A24" s="3" t="s">
        <v>23</v>
      </c>
      <c r="B24" s="2">
        <v>16</v>
      </c>
      <c r="C24" s="2">
        <v>34</v>
      </c>
      <c r="D24" s="2">
        <v>12</v>
      </c>
      <c r="E24" s="2">
        <v>10</v>
      </c>
      <c r="F24" s="2">
        <v>1</v>
      </c>
      <c r="G24" s="2">
        <v>6</v>
      </c>
      <c r="H24" s="2">
        <v>12</v>
      </c>
      <c r="I24" s="2">
        <v>0</v>
      </c>
      <c r="J24" s="2">
        <f t="shared" si="0"/>
        <v>91</v>
      </c>
      <c r="K24" s="2">
        <v>91</v>
      </c>
    </row>
    <row r="25" spans="1:11" x14ac:dyDescent="0.25">
      <c r="A25" s="3" t="s">
        <v>24</v>
      </c>
      <c r="B25" s="2">
        <v>12</v>
      </c>
      <c r="C25" s="2">
        <v>32</v>
      </c>
      <c r="D25" s="2">
        <v>9</v>
      </c>
      <c r="E25" s="2">
        <v>12</v>
      </c>
      <c r="F25" s="2">
        <v>2</v>
      </c>
      <c r="G25" s="2">
        <v>5</v>
      </c>
      <c r="H25" s="2">
        <v>2</v>
      </c>
      <c r="I25" s="2">
        <v>0</v>
      </c>
      <c r="J25" s="2">
        <f t="shared" si="0"/>
        <v>74</v>
      </c>
      <c r="K25" s="2">
        <v>74</v>
      </c>
    </row>
    <row r="26" spans="1:11" x14ac:dyDescent="0.25">
      <c r="A26" s="3" t="s">
        <v>25</v>
      </c>
      <c r="B26" s="2">
        <v>8</v>
      </c>
      <c r="C26" s="2">
        <v>25</v>
      </c>
      <c r="D26" s="2">
        <v>9</v>
      </c>
      <c r="E26" s="2">
        <v>8</v>
      </c>
      <c r="F26" s="2">
        <v>2</v>
      </c>
      <c r="G26" s="2">
        <v>3</v>
      </c>
      <c r="H26" s="2">
        <v>9</v>
      </c>
      <c r="I26" s="2">
        <v>3</v>
      </c>
      <c r="J26" s="2">
        <f t="shared" si="0"/>
        <v>67</v>
      </c>
      <c r="K26" s="2">
        <v>67</v>
      </c>
    </row>
    <row r="27" spans="1:11" x14ac:dyDescent="0.25">
      <c r="A27" s="3" t="s">
        <v>26</v>
      </c>
      <c r="B27" s="2">
        <v>7</v>
      </c>
      <c r="C27" s="2">
        <v>28</v>
      </c>
      <c r="D27" s="2">
        <v>10</v>
      </c>
      <c r="E27" s="2">
        <v>8</v>
      </c>
      <c r="F27" s="2">
        <v>10</v>
      </c>
      <c r="G27" s="2">
        <v>9</v>
      </c>
      <c r="H27" s="2">
        <v>12</v>
      </c>
      <c r="I27" s="2">
        <v>0</v>
      </c>
      <c r="J27" s="2">
        <f t="shared" si="0"/>
        <v>84</v>
      </c>
      <c r="K27" s="2">
        <v>84</v>
      </c>
    </row>
    <row r="28" spans="1:11" x14ac:dyDescent="0.25">
      <c r="A28" s="3" t="s">
        <v>27</v>
      </c>
      <c r="J28" s="2">
        <f t="shared" si="0"/>
        <v>0</v>
      </c>
    </row>
    <row r="29" spans="1:11" x14ac:dyDescent="0.25">
      <c r="A29" s="3" t="s">
        <v>28</v>
      </c>
      <c r="B29" s="2">
        <v>16</v>
      </c>
      <c r="C29" s="2">
        <v>28</v>
      </c>
      <c r="D29" s="2">
        <v>12</v>
      </c>
      <c r="E29" s="2">
        <v>10</v>
      </c>
      <c r="F29" s="2">
        <v>11</v>
      </c>
      <c r="G29" s="2">
        <v>7</v>
      </c>
      <c r="H29" s="2">
        <v>12</v>
      </c>
      <c r="I29" s="2">
        <v>0</v>
      </c>
      <c r="J29" s="2">
        <f t="shared" si="0"/>
        <v>96</v>
      </c>
      <c r="K29" s="2">
        <v>96</v>
      </c>
    </row>
    <row r="30" spans="1:11" x14ac:dyDescent="0.25">
      <c r="A30" s="3" t="s">
        <v>29</v>
      </c>
      <c r="B30" s="2">
        <v>2</v>
      </c>
      <c r="C30" s="2">
        <v>19</v>
      </c>
      <c r="D30" s="2">
        <v>6</v>
      </c>
      <c r="E30" s="2">
        <v>3</v>
      </c>
      <c r="F30" s="2">
        <v>2</v>
      </c>
      <c r="G30" s="2">
        <v>10</v>
      </c>
      <c r="H30" s="2">
        <v>4</v>
      </c>
      <c r="I30" s="2">
        <v>0</v>
      </c>
      <c r="J30" s="2">
        <f t="shared" si="0"/>
        <v>46</v>
      </c>
      <c r="K30" s="2">
        <v>46</v>
      </c>
    </row>
    <row r="31" spans="1:11" x14ac:dyDescent="0.25">
      <c r="A31" s="3" t="s">
        <v>30</v>
      </c>
      <c r="B31" s="2">
        <v>16</v>
      </c>
      <c r="C31" s="2">
        <v>28</v>
      </c>
      <c r="D31" s="2">
        <v>12</v>
      </c>
      <c r="E31" s="2">
        <v>11</v>
      </c>
      <c r="F31" s="2">
        <v>11</v>
      </c>
      <c r="G31" s="2">
        <v>8</v>
      </c>
      <c r="H31" s="2">
        <v>9</v>
      </c>
      <c r="I31" s="2">
        <v>0</v>
      </c>
      <c r="J31" s="2">
        <f t="shared" si="0"/>
        <v>95</v>
      </c>
      <c r="K31" s="2">
        <v>95</v>
      </c>
    </row>
    <row r="32" spans="1:11" x14ac:dyDescent="0.25">
      <c r="A32" s="3" t="s">
        <v>31</v>
      </c>
      <c r="B32" s="2">
        <v>14</v>
      </c>
      <c r="C32" s="2">
        <v>33</v>
      </c>
      <c r="D32" s="2">
        <v>12</v>
      </c>
      <c r="E32" s="2">
        <v>9</v>
      </c>
      <c r="F32" s="2">
        <v>2</v>
      </c>
      <c r="G32" s="2">
        <v>3</v>
      </c>
      <c r="H32" s="2">
        <v>9</v>
      </c>
      <c r="I32" s="2">
        <v>0</v>
      </c>
      <c r="J32" s="2">
        <f t="shared" si="0"/>
        <v>82</v>
      </c>
      <c r="K32" s="2">
        <v>82</v>
      </c>
    </row>
    <row r="33" spans="1:11" x14ac:dyDescent="0.25">
      <c r="A33" s="3" t="s">
        <v>32</v>
      </c>
      <c r="J33" s="2">
        <f t="shared" si="0"/>
        <v>0</v>
      </c>
    </row>
    <row r="34" spans="1:11" x14ac:dyDescent="0.25">
      <c r="A34" s="3" t="s">
        <v>33</v>
      </c>
      <c r="B34" s="2">
        <v>6</v>
      </c>
      <c r="C34" s="2">
        <v>25</v>
      </c>
      <c r="D34" s="2">
        <v>8</v>
      </c>
      <c r="E34" s="2">
        <v>1</v>
      </c>
      <c r="F34" s="2">
        <v>2</v>
      </c>
      <c r="G34" s="2">
        <v>5</v>
      </c>
      <c r="H34" s="2">
        <v>3</v>
      </c>
      <c r="I34" s="2">
        <v>0</v>
      </c>
      <c r="J34" s="2">
        <f t="shared" si="0"/>
        <v>50</v>
      </c>
      <c r="K34" s="2">
        <v>50</v>
      </c>
    </row>
    <row r="35" spans="1:11" x14ac:dyDescent="0.25">
      <c r="A35" s="3" t="s">
        <v>40</v>
      </c>
      <c r="J35" s="2">
        <f t="shared" si="0"/>
        <v>0</v>
      </c>
    </row>
    <row r="36" spans="1:11" x14ac:dyDescent="0.25">
      <c r="A36" s="3" t="s">
        <v>34</v>
      </c>
      <c r="B36" s="2">
        <v>12</v>
      </c>
      <c r="C36" s="2">
        <v>33</v>
      </c>
      <c r="D36" s="2">
        <v>12</v>
      </c>
      <c r="E36" s="2">
        <v>12</v>
      </c>
      <c r="F36" s="2">
        <v>12</v>
      </c>
      <c r="G36" s="2">
        <v>9</v>
      </c>
      <c r="H36" s="2">
        <v>12</v>
      </c>
      <c r="I36" s="2">
        <v>0</v>
      </c>
      <c r="J36" s="2">
        <f t="shared" si="0"/>
        <v>102</v>
      </c>
      <c r="K36" s="2">
        <v>102</v>
      </c>
    </row>
    <row r="37" spans="1:11" x14ac:dyDescent="0.25">
      <c r="A37" s="3" t="s">
        <v>35</v>
      </c>
      <c r="B37" s="2">
        <v>16</v>
      </c>
      <c r="C37" s="2">
        <v>26</v>
      </c>
      <c r="D37" s="2">
        <v>10</v>
      </c>
      <c r="E37" s="2">
        <v>10</v>
      </c>
      <c r="F37" s="2">
        <v>12</v>
      </c>
      <c r="G37" s="2">
        <v>6</v>
      </c>
      <c r="H37" s="2">
        <v>12</v>
      </c>
      <c r="I37" s="2">
        <v>3</v>
      </c>
      <c r="J37" s="2">
        <f t="shared" si="0"/>
        <v>95</v>
      </c>
      <c r="K37" s="2">
        <v>95</v>
      </c>
    </row>
    <row r="38" spans="1:11" x14ac:dyDescent="0.25">
      <c r="A38" s="3" t="s">
        <v>36</v>
      </c>
      <c r="B38" s="2">
        <v>14</v>
      </c>
      <c r="C38" s="2">
        <v>22</v>
      </c>
      <c r="D38" s="2">
        <v>9</v>
      </c>
      <c r="E38" s="2">
        <v>4</v>
      </c>
      <c r="F38" s="2">
        <v>1</v>
      </c>
      <c r="G38" s="2">
        <v>3</v>
      </c>
      <c r="H38" s="2">
        <v>9</v>
      </c>
      <c r="I38" s="2">
        <v>1</v>
      </c>
      <c r="J38" s="2">
        <f t="shared" si="0"/>
        <v>63</v>
      </c>
      <c r="K38" s="2">
        <v>63</v>
      </c>
    </row>
    <row r="39" spans="1:11" x14ac:dyDescent="0.25">
      <c r="A39" s="3" t="s">
        <v>37</v>
      </c>
      <c r="B39" s="2">
        <v>14</v>
      </c>
      <c r="C39" s="2">
        <v>27</v>
      </c>
      <c r="D39" s="2">
        <v>12</v>
      </c>
      <c r="E39" s="2">
        <v>12</v>
      </c>
      <c r="F39" s="2">
        <v>11</v>
      </c>
      <c r="G39" s="2">
        <v>4</v>
      </c>
      <c r="H39" s="2">
        <v>12</v>
      </c>
      <c r="I39" s="2">
        <v>3</v>
      </c>
      <c r="J39" s="2">
        <f t="shared" si="0"/>
        <v>95</v>
      </c>
      <c r="K39" s="2">
        <v>95</v>
      </c>
    </row>
    <row r="40" spans="1:11" x14ac:dyDescent="0.25">
      <c r="A40" s="3" t="s">
        <v>38</v>
      </c>
      <c r="B40" s="2">
        <v>4</v>
      </c>
      <c r="C40" s="2">
        <v>8</v>
      </c>
      <c r="D40" s="2">
        <v>11</v>
      </c>
      <c r="E40" s="2">
        <v>2</v>
      </c>
      <c r="F40" s="2">
        <v>2</v>
      </c>
      <c r="G40" s="2">
        <v>2</v>
      </c>
      <c r="H40" s="2">
        <v>7</v>
      </c>
      <c r="I40" s="2">
        <v>0</v>
      </c>
      <c r="J40" s="2">
        <f t="shared" si="0"/>
        <v>36</v>
      </c>
      <c r="K40" s="2">
        <v>36</v>
      </c>
    </row>
    <row r="41" spans="1:11" x14ac:dyDescent="0.25">
      <c r="A41" s="3"/>
    </row>
    <row r="43" spans="1:11" x14ac:dyDescent="0.25">
      <c r="A43" s="2" t="s">
        <v>54</v>
      </c>
      <c r="K43" s="2">
        <f>AVERAGE(K2:K40)</f>
        <v>70.514705882352942</v>
      </c>
    </row>
    <row r="44" spans="1:11" x14ac:dyDescent="0.25">
      <c r="A44" s="2" t="s">
        <v>55</v>
      </c>
    </row>
    <row r="45" spans="1:11" x14ac:dyDescent="0.25">
      <c r="A45" s="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 (14)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Tedi Draghici</dc:creator>
  <cp:lastModifiedBy>Tedi Draghici</cp:lastModifiedBy>
  <dcterms:created xsi:type="dcterms:W3CDTF">2019-06-20T20:26:19Z</dcterms:created>
  <dcterms:modified xsi:type="dcterms:W3CDTF">2019-07-22T19:57:39Z</dcterms:modified>
</cp:coreProperties>
</file>