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0" yWindow="2520" windowWidth="18840" windowHeight="109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<sst xmlns="http://schemas.openxmlformats.org/spreadsheetml/2006/main" count="16" uniqueCount="16">
  <si>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Fiscal Year</t>
  </si>
  <si>
    <t>FTE student</t>
  </si>
  <si>
    <t>General Revenue</t>
  </si>
  <si>
    <t>Lottery Funds</t>
  </si>
  <si>
    <t>Student Fees</t>
  </si>
  <si>
    <t>Other Trust Funds</t>
  </si>
  <si>
    <t>Total</t>
  </si>
  <si>
    <t>General Revenue per FTE</t>
  </si>
  <si>
    <t>Lottery Funds per FTE</t>
  </si>
  <si>
    <t>Student Fees per FTE</t>
  </si>
  <si>
    <t>Other Trust Funds per FTE</t>
  </si>
  <si>
    <t>Total per FTE</t>
  </si>
  <si>
    <t>CPI</t>
  </si>
  <si>
    <t>total per FTE/CPI</t>
  </si>
  <si>
    <t>Student Fees per FTE/CPI</t>
  </si>
  <si>
    <t>non-student support per FTE/CPI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</si>
</sst>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0.0"/>
    <numFmt numFmtId="171" formatCode="#0.000"/>
    <numFmt numFmtId="172" formatCode="0.0"/>
    <numFmt numFmtId="173" formatCode="#,##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172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wrapText="1"/>
    </xf>
    <xf numFmtId="172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pane ySplit="1" topLeftCell="BM19" activePane="bottomLeft" state="frozen"/>
      <selection pane="topLeft" activeCell="C1" sqref="C1"/>
      <selection pane="bottomLeft" activeCell="O41" sqref="O41"/>
    </sheetView>
  </sheetViews>
  <sheetFormatPr defaultColWidth="11.00390625" defaultRowHeight="12.75"/>
  <cols>
    <col min="1" max="1" width="4.75390625" style="6" customWidth="1"/>
    <col min="2" max="2" width="7.25390625" style="6" customWidth="1"/>
    <col min="3" max="3" width="11.375" style="6" customWidth="1"/>
    <col min="4" max="4" width="9.625" style="6" customWidth="1"/>
    <col min="5" max="6" width="10.00390625" style="6" customWidth="1"/>
    <col min="7" max="7" width="10.625" style="6" customWidth="1"/>
    <col min="8" max="8" width="8.00390625" style="6" customWidth="1"/>
    <col min="9" max="9" width="7.25390625" style="6" customWidth="1"/>
    <col min="10" max="10" width="8.00390625" style="6" customWidth="1"/>
    <col min="11" max="11" width="8.375" style="6" customWidth="1"/>
    <col min="12" max="12" width="5.875" style="6" customWidth="1"/>
    <col min="13" max="13" width="6.125" style="8" customWidth="1"/>
    <col min="14" max="14" width="7.375" style="6" customWidth="1"/>
    <col min="15" max="15" width="8.375" style="6" customWidth="1"/>
    <col min="16" max="16384" width="10.75390625" style="6" customWidth="1"/>
  </cols>
  <sheetData>
    <row r="1" spans="1:16" s="2" customFormat="1" ht="3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2" t="s">
        <v>15</v>
      </c>
    </row>
    <row r="2" spans="1:16" s="2" customFormat="1" ht="12">
      <c r="A2" s="2">
        <v>1981</v>
      </c>
      <c r="B2" s="4">
        <v>102049</v>
      </c>
      <c r="C2" s="5">
        <v>372730844</v>
      </c>
      <c r="D2" s="2">
        <v>0</v>
      </c>
      <c r="E2" s="5">
        <v>80324102</v>
      </c>
      <c r="F2" s="5">
        <v>5774418</v>
      </c>
      <c r="G2" s="5">
        <v>458829364</v>
      </c>
      <c r="H2" s="5">
        <v>3652</v>
      </c>
      <c r="I2" s="2">
        <v>0</v>
      </c>
      <c r="J2" s="5">
        <v>787</v>
      </c>
      <c r="K2" s="6">
        <v>57</v>
      </c>
      <c r="L2" s="5">
        <v>4496</v>
      </c>
      <c r="M2" s="1">
        <v>90.5</v>
      </c>
      <c r="N2" s="7">
        <f>203.8*L2/M2</f>
        <v>10124.693922651933</v>
      </c>
      <c r="O2" s="7">
        <f>203.8*J2/M2</f>
        <v>1772.27182320442</v>
      </c>
      <c r="P2" s="7">
        <f>203.8*(L2-J2)/M2</f>
        <v>8352.422099447514</v>
      </c>
    </row>
    <row r="3" spans="1:16" ht="12">
      <c r="A3" s="6">
        <v>1982</v>
      </c>
      <c r="B3" s="5">
        <v>108539</v>
      </c>
      <c r="C3" s="5">
        <v>398257477</v>
      </c>
      <c r="D3" s="6">
        <v>0</v>
      </c>
      <c r="E3" s="5">
        <v>80590309</v>
      </c>
      <c r="F3" s="5">
        <v>2000000</v>
      </c>
      <c r="G3" s="5">
        <v>480847786</v>
      </c>
      <c r="H3" s="5">
        <v>3669</v>
      </c>
      <c r="I3" s="5">
        <v>0</v>
      </c>
      <c r="J3" s="6">
        <v>743</v>
      </c>
      <c r="K3" s="6">
        <v>18</v>
      </c>
      <c r="L3" s="5">
        <v>4430</v>
      </c>
      <c r="M3" s="1">
        <v>96.7</v>
      </c>
      <c r="N3" s="7">
        <f aca="true" t="shared" si="0" ref="N3:N26">203.8*L3/M3</f>
        <v>9336.442605997932</v>
      </c>
      <c r="O3" s="7">
        <f aca="true" t="shared" si="1" ref="O3:O26">203.8*J3/M3</f>
        <v>1565.9089968976214</v>
      </c>
      <c r="P3" s="7">
        <f aca="true" t="shared" si="2" ref="P3:P26">203.8*(L3-J3)/M3</f>
        <v>7770.533609100311</v>
      </c>
    </row>
    <row r="4" spans="1:16" ht="12">
      <c r="A4" s="6">
        <v>1983</v>
      </c>
      <c r="B4" s="5">
        <v>112419</v>
      </c>
      <c r="C4" s="5">
        <v>441507783</v>
      </c>
      <c r="D4" s="6">
        <v>0</v>
      </c>
      <c r="E4" s="5">
        <v>81586617</v>
      </c>
      <c r="F4" s="5">
        <v>0</v>
      </c>
      <c r="G4" s="5">
        <v>523094400</v>
      </c>
      <c r="H4" s="5">
        <v>3927</v>
      </c>
      <c r="I4" s="5">
        <v>0</v>
      </c>
      <c r="J4" s="6">
        <v>726</v>
      </c>
      <c r="K4" s="6">
        <v>0</v>
      </c>
      <c r="L4" s="5">
        <v>4653</v>
      </c>
      <c r="M4" s="1">
        <v>99.9</v>
      </c>
      <c r="N4" s="7">
        <f t="shared" si="0"/>
        <v>9492.306306306305</v>
      </c>
      <c r="O4" s="7">
        <f t="shared" si="1"/>
        <v>1481.0690690690692</v>
      </c>
      <c r="P4" s="7">
        <f t="shared" si="2"/>
        <v>8011.237237237237</v>
      </c>
    </row>
    <row r="5" spans="1:16" ht="12">
      <c r="A5" s="6">
        <v>1984</v>
      </c>
      <c r="B5" s="5">
        <v>114457</v>
      </c>
      <c r="C5" s="5">
        <v>487218140</v>
      </c>
      <c r="D5" s="6">
        <v>0</v>
      </c>
      <c r="E5" s="5">
        <v>92274609</v>
      </c>
      <c r="F5" s="5">
        <v>634498</v>
      </c>
      <c r="G5" s="5">
        <v>580127247</v>
      </c>
      <c r="H5" s="5">
        <v>4257</v>
      </c>
      <c r="I5" s="5">
        <v>0</v>
      </c>
      <c r="J5" s="5">
        <v>806</v>
      </c>
      <c r="K5" s="6">
        <v>6</v>
      </c>
      <c r="L5" s="5">
        <v>5069</v>
      </c>
      <c r="M5" s="1">
        <v>103.5</v>
      </c>
      <c r="N5" s="7">
        <f t="shared" si="0"/>
        <v>9981.277294685991</v>
      </c>
      <c r="O5" s="7">
        <f t="shared" si="1"/>
        <v>1587.080193236715</v>
      </c>
      <c r="P5" s="7">
        <f t="shared" si="2"/>
        <v>8394.197101449276</v>
      </c>
    </row>
    <row r="6" spans="1:16" ht="12">
      <c r="A6" s="6">
        <v>1985</v>
      </c>
      <c r="B6" s="5">
        <v>114907</v>
      </c>
      <c r="C6" s="5">
        <v>528415741</v>
      </c>
      <c r="D6" s="6">
        <v>0</v>
      </c>
      <c r="E6" s="5">
        <v>101408917</v>
      </c>
      <c r="F6" s="5">
        <v>0</v>
      </c>
      <c r="G6" s="5">
        <v>629824658</v>
      </c>
      <c r="H6" s="5">
        <v>4599</v>
      </c>
      <c r="I6" s="5">
        <v>0</v>
      </c>
      <c r="J6" s="5">
        <v>883</v>
      </c>
      <c r="K6" s="6">
        <v>0</v>
      </c>
      <c r="L6" s="5">
        <v>5481</v>
      </c>
      <c r="M6" s="1">
        <v>106.5</v>
      </c>
      <c r="N6" s="7">
        <f t="shared" si="0"/>
        <v>10488.523943661972</v>
      </c>
      <c r="O6" s="7">
        <f t="shared" si="1"/>
        <v>1689.7220657276998</v>
      </c>
      <c r="P6" s="7">
        <f t="shared" si="2"/>
        <v>8798.801877934273</v>
      </c>
    </row>
    <row r="7" spans="1:16" ht="12">
      <c r="A7" s="6">
        <v>1986</v>
      </c>
      <c r="B7" s="5">
        <v>116244</v>
      </c>
      <c r="C7" s="5">
        <v>596120172</v>
      </c>
      <c r="D7" s="6">
        <v>0</v>
      </c>
      <c r="E7" s="5">
        <v>106685624</v>
      </c>
      <c r="F7" s="5">
        <v>0</v>
      </c>
      <c r="G7" s="5">
        <v>702805796</v>
      </c>
      <c r="H7" s="5">
        <v>5128</v>
      </c>
      <c r="I7" s="5">
        <v>0</v>
      </c>
      <c r="J7" s="5">
        <v>918</v>
      </c>
      <c r="K7" s="6">
        <v>0</v>
      </c>
      <c r="L7" s="5">
        <v>6046</v>
      </c>
      <c r="M7" s="1">
        <v>107.9</v>
      </c>
      <c r="N7" s="7">
        <f t="shared" si="0"/>
        <v>11419.599629286377</v>
      </c>
      <c r="O7" s="7">
        <f t="shared" si="1"/>
        <v>1733.90546802595</v>
      </c>
      <c r="P7" s="7">
        <f t="shared" si="2"/>
        <v>9685.694161260426</v>
      </c>
    </row>
    <row r="8" spans="1:16" ht="12">
      <c r="A8" s="6">
        <v>1987</v>
      </c>
      <c r="B8" s="5">
        <v>118876</v>
      </c>
      <c r="C8" s="5">
        <v>628241487</v>
      </c>
      <c r="D8" s="5">
        <v>9561600</v>
      </c>
      <c r="E8" s="5">
        <v>111896473</v>
      </c>
      <c r="F8" s="5">
        <v>0</v>
      </c>
      <c r="G8" s="5">
        <v>749699560</v>
      </c>
      <c r="H8" s="5">
        <v>5285</v>
      </c>
      <c r="I8" s="6">
        <v>80</v>
      </c>
      <c r="J8" s="5">
        <v>941</v>
      </c>
      <c r="K8" s="6">
        <v>0</v>
      </c>
      <c r="L8" s="5">
        <v>6307</v>
      </c>
      <c r="M8" s="1">
        <v>111.8</v>
      </c>
      <c r="N8" s="7">
        <f t="shared" si="0"/>
        <v>11497.017889087658</v>
      </c>
      <c r="O8" s="7">
        <f t="shared" si="1"/>
        <v>1715.347048300537</v>
      </c>
      <c r="P8" s="7">
        <f t="shared" si="2"/>
        <v>9781.670840787121</v>
      </c>
    </row>
    <row r="9" spans="1:16" ht="12">
      <c r="A9" s="6">
        <v>1988</v>
      </c>
      <c r="B9" s="5">
        <v>125027</v>
      </c>
      <c r="C9" s="5">
        <v>730304929</v>
      </c>
      <c r="D9" s="5">
        <v>15568000</v>
      </c>
      <c r="E9" s="5">
        <v>122315448</v>
      </c>
      <c r="F9" s="5">
        <v>28340725</v>
      </c>
      <c r="G9" s="5">
        <v>896529102</v>
      </c>
      <c r="H9" s="5">
        <v>5841</v>
      </c>
      <c r="I9" s="6">
        <v>125</v>
      </c>
      <c r="J9" s="5">
        <v>978</v>
      </c>
      <c r="K9" s="6">
        <v>227</v>
      </c>
      <c r="L9" s="5">
        <v>7171</v>
      </c>
      <c r="M9" s="1">
        <v>116.8</v>
      </c>
      <c r="N9" s="7">
        <f t="shared" si="0"/>
        <v>12512.412671232878</v>
      </c>
      <c r="O9" s="7">
        <f t="shared" si="1"/>
        <v>1706.4760273972606</v>
      </c>
      <c r="P9" s="7">
        <f t="shared" si="2"/>
        <v>10805.936643835617</v>
      </c>
    </row>
    <row r="10" spans="1:16" ht="12">
      <c r="A10" s="6">
        <v>1989</v>
      </c>
      <c r="B10" s="5">
        <v>132508</v>
      </c>
      <c r="C10" s="5">
        <v>734394044</v>
      </c>
      <c r="D10" s="5">
        <v>92649111</v>
      </c>
      <c r="E10" s="5">
        <v>167277034</v>
      </c>
      <c r="F10" s="5">
        <v>35873026</v>
      </c>
      <c r="G10" s="5">
        <v>1030193215</v>
      </c>
      <c r="H10" s="5">
        <v>5542</v>
      </c>
      <c r="I10" s="6">
        <v>699</v>
      </c>
      <c r="J10" s="5">
        <v>1262</v>
      </c>
      <c r="K10" s="6">
        <v>271</v>
      </c>
      <c r="L10" s="5">
        <v>7775</v>
      </c>
      <c r="M10" s="1">
        <v>121.5</v>
      </c>
      <c r="N10" s="7">
        <f t="shared" si="0"/>
        <v>13041.522633744857</v>
      </c>
      <c r="O10" s="7">
        <f t="shared" si="1"/>
        <v>2116.8362139917695</v>
      </c>
      <c r="P10" s="7">
        <f t="shared" si="2"/>
        <v>10924.686419753087</v>
      </c>
    </row>
    <row r="11" spans="1:16" ht="12">
      <c r="A11" s="6">
        <v>1990</v>
      </c>
      <c r="B11" s="5">
        <v>138775</v>
      </c>
      <c r="C11" s="5">
        <v>711989634</v>
      </c>
      <c r="D11" s="5">
        <v>111085576</v>
      </c>
      <c r="E11" s="5">
        <v>185413387</v>
      </c>
      <c r="F11" s="5">
        <v>28549584</v>
      </c>
      <c r="G11" s="5">
        <v>1037038181</v>
      </c>
      <c r="H11" s="5">
        <v>5131</v>
      </c>
      <c r="I11" s="5">
        <v>800</v>
      </c>
      <c r="J11" s="5">
        <v>1336</v>
      </c>
      <c r="K11" s="6">
        <v>206</v>
      </c>
      <c r="L11" s="5">
        <v>7473</v>
      </c>
      <c r="M11" s="1">
        <v>128</v>
      </c>
      <c r="N11" s="7">
        <f t="shared" si="0"/>
        <v>11898.417187500001</v>
      </c>
      <c r="O11" s="7">
        <f t="shared" si="1"/>
        <v>2127.1625</v>
      </c>
      <c r="P11" s="7">
        <f t="shared" si="2"/>
        <v>9771.2546875</v>
      </c>
    </row>
    <row r="12" spans="1:16" ht="12">
      <c r="A12" s="6">
        <v>1991</v>
      </c>
      <c r="B12" s="5">
        <v>142089</v>
      </c>
      <c r="C12" s="5">
        <v>667859954</v>
      </c>
      <c r="D12" s="5">
        <v>117079953</v>
      </c>
      <c r="E12" s="5">
        <v>231123901</v>
      </c>
      <c r="F12" s="5">
        <v>29539015</v>
      </c>
      <c r="G12" s="5">
        <v>1045602823</v>
      </c>
      <c r="H12" s="5">
        <v>4700</v>
      </c>
      <c r="I12" s="5">
        <v>824</v>
      </c>
      <c r="J12" s="5">
        <v>1627</v>
      </c>
      <c r="K12" s="6">
        <v>208</v>
      </c>
      <c r="L12" s="5">
        <v>7359</v>
      </c>
      <c r="M12" s="1">
        <v>132.3</v>
      </c>
      <c r="N12" s="7">
        <f t="shared" si="0"/>
        <v>11336.086167800453</v>
      </c>
      <c r="O12" s="7">
        <f t="shared" si="1"/>
        <v>2506.2932728647015</v>
      </c>
      <c r="P12" s="7">
        <f t="shared" si="2"/>
        <v>8829.792894935752</v>
      </c>
    </row>
    <row r="13" spans="1:16" ht="12">
      <c r="A13" s="6">
        <v>1992</v>
      </c>
      <c r="B13" s="5">
        <v>142533</v>
      </c>
      <c r="C13" s="5">
        <v>682658986</v>
      </c>
      <c r="D13" s="5">
        <v>118926680</v>
      </c>
      <c r="E13" s="5">
        <v>265864372</v>
      </c>
      <c r="F13" s="5">
        <v>34562361</v>
      </c>
      <c r="G13" s="5">
        <v>1102012399</v>
      </c>
      <c r="H13" s="5">
        <v>4789</v>
      </c>
      <c r="I13" s="5">
        <v>834</v>
      </c>
      <c r="J13" s="5">
        <v>1865</v>
      </c>
      <c r="K13" s="6">
        <v>242</v>
      </c>
      <c r="L13" s="5">
        <v>7732</v>
      </c>
      <c r="M13" s="1">
        <v>134.5</v>
      </c>
      <c r="N13" s="7">
        <f t="shared" si="0"/>
        <v>11715.848327137548</v>
      </c>
      <c r="O13" s="7">
        <f t="shared" si="1"/>
        <v>2825.925650557621</v>
      </c>
      <c r="P13" s="7">
        <f t="shared" si="2"/>
        <v>8889.922676579927</v>
      </c>
    </row>
    <row r="14" spans="1:16" ht="12">
      <c r="A14" s="6">
        <v>1993</v>
      </c>
      <c r="B14" s="5">
        <v>149581</v>
      </c>
      <c r="C14" s="5">
        <v>737261488</v>
      </c>
      <c r="D14" s="5">
        <v>110142952</v>
      </c>
      <c r="E14" s="5">
        <v>290495613</v>
      </c>
      <c r="F14" s="5">
        <v>32072324</v>
      </c>
      <c r="G14" s="5">
        <v>1169972377</v>
      </c>
      <c r="H14" s="5">
        <v>4929</v>
      </c>
      <c r="I14" s="6">
        <v>736</v>
      </c>
      <c r="J14" s="5">
        <v>1942</v>
      </c>
      <c r="K14" s="6">
        <v>214</v>
      </c>
      <c r="L14" s="5">
        <v>7822</v>
      </c>
      <c r="M14" s="1">
        <v>139.1</v>
      </c>
      <c r="N14" s="7">
        <f t="shared" si="0"/>
        <v>11460.270309130123</v>
      </c>
      <c r="O14" s="7">
        <f t="shared" si="1"/>
        <v>2845.288281811647</v>
      </c>
      <c r="P14" s="7">
        <f t="shared" si="2"/>
        <v>8614.982027318476</v>
      </c>
    </row>
    <row r="15" spans="1:16" ht="12">
      <c r="A15" s="6">
        <v>1994</v>
      </c>
      <c r="B15" s="5">
        <v>157805</v>
      </c>
      <c r="C15" s="5">
        <v>806863120</v>
      </c>
      <c r="D15" s="5">
        <v>123737835</v>
      </c>
      <c r="E15" s="5">
        <v>259778871</v>
      </c>
      <c r="F15" s="5">
        <v>4571566</v>
      </c>
      <c r="G15" s="5">
        <v>1194951392</v>
      </c>
      <c r="H15" s="5">
        <v>5113</v>
      </c>
      <c r="I15" s="5">
        <v>784</v>
      </c>
      <c r="J15" s="5">
        <v>1646</v>
      </c>
      <c r="K15" s="6">
        <v>29</v>
      </c>
      <c r="L15" s="5">
        <v>7572</v>
      </c>
      <c r="M15" s="1">
        <v>143.6</v>
      </c>
      <c r="N15" s="7">
        <f t="shared" si="0"/>
        <v>10746.334261838441</v>
      </c>
      <c r="O15" s="7">
        <f t="shared" si="1"/>
        <v>2336.0362116991646</v>
      </c>
      <c r="P15" s="7">
        <f t="shared" si="2"/>
        <v>8410.298050139276</v>
      </c>
    </row>
    <row r="16" spans="1:16" ht="12">
      <c r="A16" s="6">
        <v>1995</v>
      </c>
      <c r="B16" s="5">
        <v>163325</v>
      </c>
      <c r="C16" s="5">
        <v>899911613</v>
      </c>
      <c r="D16" s="5">
        <v>96649885</v>
      </c>
      <c r="E16" s="5">
        <v>269609103</v>
      </c>
      <c r="F16" s="5">
        <v>15276107</v>
      </c>
      <c r="G16" s="5">
        <v>1281446708</v>
      </c>
      <c r="H16" s="5">
        <v>5510</v>
      </c>
      <c r="I16" s="6">
        <v>592</v>
      </c>
      <c r="J16" s="5">
        <v>1651</v>
      </c>
      <c r="K16" s="6">
        <v>94</v>
      </c>
      <c r="L16" s="5">
        <v>7846</v>
      </c>
      <c r="M16" s="1">
        <v>148.9</v>
      </c>
      <c r="N16" s="7">
        <f t="shared" si="0"/>
        <v>10738.850235057085</v>
      </c>
      <c r="O16" s="7">
        <f t="shared" si="1"/>
        <v>2259.7300201477506</v>
      </c>
      <c r="P16" s="7">
        <f t="shared" si="2"/>
        <v>8479.120214909335</v>
      </c>
    </row>
    <row r="17" spans="1:16" ht="12">
      <c r="A17" s="6">
        <v>1996</v>
      </c>
      <c r="B17" s="5">
        <v>165288</v>
      </c>
      <c r="C17" s="5">
        <v>985268764</v>
      </c>
      <c r="D17" s="5">
        <v>95403301</v>
      </c>
      <c r="E17" s="5">
        <v>296606797</v>
      </c>
      <c r="F17" s="5">
        <v>5364676</v>
      </c>
      <c r="G17" s="5">
        <v>1382643538</v>
      </c>
      <c r="H17" s="5">
        <v>5961</v>
      </c>
      <c r="I17" s="6">
        <v>577</v>
      </c>
      <c r="J17" s="5">
        <v>1794</v>
      </c>
      <c r="K17" s="6">
        <v>32</v>
      </c>
      <c r="L17" s="5">
        <v>8365</v>
      </c>
      <c r="M17" s="1">
        <v>153.7</v>
      </c>
      <c r="N17" s="7">
        <f t="shared" si="0"/>
        <v>11091.652569941445</v>
      </c>
      <c r="O17" s="7">
        <f t="shared" si="1"/>
        <v>2378.771633051399</v>
      </c>
      <c r="P17" s="7">
        <f t="shared" si="2"/>
        <v>8712.880936890046</v>
      </c>
    </row>
    <row r="18" spans="1:16" ht="12">
      <c r="A18" s="6">
        <v>1997</v>
      </c>
      <c r="B18" s="5">
        <v>171000</v>
      </c>
      <c r="C18" s="5">
        <v>1106927718</v>
      </c>
      <c r="D18" s="5">
        <v>88092210</v>
      </c>
      <c r="E18" s="5">
        <v>335903705</v>
      </c>
      <c r="F18" s="5">
        <v>6749046</v>
      </c>
      <c r="G18" s="5">
        <v>1537672679</v>
      </c>
      <c r="H18" s="5">
        <v>6473</v>
      </c>
      <c r="I18" s="6">
        <v>515</v>
      </c>
      <c r="J18" s="5">
        <v>1964</v>
      </c>
      <c r="K18" s="6">
        <v>39</v>
      </c>
      <c r="L18" s="5">
        <v>8992</v>
      </c>
      <c r="M18" s="1">
        <v>158.4</v>
      </c>
      <c r="N18" s="7">
        <f t="shared" si="0"/>
        <v>11569.252525252525</v>
      </c>
      <c r="O18" s="7">
        <f t="shared" si="1"/>
        <v>2526.9141414141413</v>
      </c>
      <c r="P18" s="7">
        <f t="shared" si="2"/>
        <v>9042.338383838385</v>
      </c>
    </row>
    <row r="19" spans="1:16" ht="12">
      <c r="A19" s="6">
        <v>1998</v>
      </c>
      <c r="B19" s="5">
        <v>181832</v>
      </c>
      <c r="C19" s="5">
        <v>1263709805</v>
      </c>
      <c r="D19" s="5">
        <v>79715303</v>
      </c>
      <c r="E19" s="5">
        <v>384137645</v>
      </c>
      <c r="F19" s="5">
        <v>6007732</v>
      </c>
      <c r="G19" s="5">
        <v>1733570485</v>
      </c>
      <c r="H19" s="5">
        <v>6950</v>
      </c>
      <c r="I19" s="6">
        <v>438</v>
      </c>
      <c r="J19" s="5">
        <v>2113</v>
      </c>
      <c r="K19" s="6">
        <v>33</v>
      </c>
      <c r="L19" s="5">
        <v>9534</v>
      </c>
      <c r="M19" s="1">
        <v>160.5</v>
      </c>
      <c r="N19" s="7">
        <f t="shared" si="0"/>
        <v>12106.100934579441</v>
      </c>
      <c r="O19" s="7">
        <f t="shared" si="1"/>
        <v>2683.049221183801</v>
      </c>
      <c r="P19" s="7">
        <f t="shared" si="2"/>
        <v>9423.051713395638</v>
      </c>
    </row>
    <row r="20" spans="1:16" ht="12">
      <c r="A20" s="6">
        <v>1999</v>
      </c>
      <c r="B20" s="5">
        <v>188548</v>
      </c>
      <c r="C20" s="5">
        <v>1333428565</v>
      </c>
      <c r="D20" s="5">
        <v>84419566</v>
      </c>
      <c r="E20" s="5">
        <v>411558495</v>
      </c>
      <c r="F20" s="5">
        <v>6218919</v>
      </c>
      <c r="G20" s="5">
        <v>1835625545</v>
      </c>
      <c r="H20" s="5">
        <v>7072</v>
      </c>
      <c r="I20" s="6">
        <v>448</v>
      </c>
      <c r="J20" s="5">
        <v>2183</v>
      </c>
      <c r="K20" s="6">
        <v>33</v>
      </c>
      <c r="L20" s="5">
        <v>9736</v>
      </c>
      <c r="M20" s="1">
        <v>162.4</v>
      </c>
      <c r="N20" s="7">
        <f t="shared" si="0"/>
        <v>12217.960591133005</v>
      </c>
      <c r="O20" s="7">
        <f t="shared" si="1"/>
        <v>2739.503694581281</v>
      </c>
      <c r="P20" s="7">
        <f t="shared" si="2"/>
        <v>9478.456896551725</v>
      </c>
    </row>
    <row r="21" spans="1:16" ht="12">
      <c r="A21" s="6">
        <v>2000</v>
      </c>
      <c r="B21" s="5">
        <v>197180</v>
      </c>
      <c r="C21" s="5">
        <v>1439185055</v>
      </c>
      <c r="D21" s="5">
        <v>89338563</v>
      </c>
      <c r="E21" s="5">
        <v>462613501</v>
      </c>
      <c r="F21" s="5">
        <v>8627205</v>
      </c>
      <c r="G21" s="5">
        <v>1999764324</v>
      </c>
      <c r="H21" s="5">
        <v>7299</v>
      </c>
      <c r="I21" s="6">
        <v>453</v>
      </c>
      <c r="J21" s="5">
        <v>2346</v>
      </c>
      <c r="K21" s="6">
        <v>44</v>
      </c>
      <c r="L21" s="5">
        <v>10142</v>
      </c>
      <c r="M21" s="1">
        <v>167.8</v>
      </c>
      <c r="N21" s="7">
        <f t="shared" si="0"/>
        <v>12317.876042908223</v>
      </c>
      <c r="O21" s="7">
        <f t="shared" si="1"/>
        <v>2849.3134684147794</v>
      </c>
      <c r="P21" s="7">
        <f t="shared" si="2"/>
        <v>9468.562574493444</v>
      </c>
    </row>
    <row r="22" spans="1:16" ht="12">
      <c r="A22" s="6">
        <v>2001</v>
      </c>
      <c r="B22" s="5">
        <v>209879</v>
      </c>
      <c r="C22" s="5">
        <v>1348093631</v>
      </c>
      <c r="D22" s="5">
        <v>82866561</v>
      </c>
      <c r="E22" s="5">
        <v>552962443</v>
      </c>
      <c r="F22" s="5">
        <v>9636610</v>
      </c>
      <c r="G22" s="5">
        <v>1993559245</v>
      </c>
      <c r="H22" s="5">
        <v>6423</v>
      </c>
      <c r="I22" s="6">
        <v>395</v>
      </c>
      <c r="J22" s="5">
        <v>2635</v>
      </c>
      <c r="K22" s="6">
        <v>46</v>
      </c>
      <c r="L22" s="5">
        <v>9499</v>
      </c>
      <c r="M22" s="1">
        <v>173</v>
      </c>
      <c r="N22" s="7">
        <f t="shared" si="0"/>
        <v>11190.151445086707</v>
      </c>
      <c r="O22" s="7">
        <f t="shared" si="1"/>
        <v>3104.121387283237</v>
      </c>
      <c r="P22" s="7">
        <f t="shared" si="2"/>
        <v>8086.030057803469</v>
      </c>
    </row>
    <row r="23" spans="1:16" ht="12">
      <c r="A23" s="6">
        <v>2002</v>
      </c>
      <c r="B23" s="5">
        <v>218307</v>
      </c>
      <c r="C23" s="5">
        <v>1477894368</v>
      </c>
      <c r="D23" s="5">
        <v>89762878</v>
      </c>
      <c r="E23" s="5">
        <v>573496133</v>
      </c>
      <c r="F23" s="5">
        <v>8712749</v>
      </c>
      <c r="G23" s="5">
        <v>2149866128</v>
      </c>
      <c r="H23" s="5">
        <v>6770</v>
      </c>
      <c r="I23" s="6">
        <v>411</v>
      </c>
      <c r="J23" s="5">
        <v>2627</v>
      </c>
      <c r="K23" s="6">
        <v>40</v>
      </c>
      <c r="L23" s="5">
        <v>9848</v>
      </c>
      <c r="M23" s="1">
        <v>175.5</v>
      </c>
      <c r="N23" s="7">
        <f t="shared" si="0"/>
        <v>11436.025071225073</v>
      </c>
      <c r="O23" s="7">
        <f t="shared" si="1"/>
        <v>3050.613105413105</v>
      </c>
      <c r="P23" s="7">
        <f t="shared" si="2"/>
        <v>8385.411965811965</v>
      </c>
    </row>
    <row r="24" spans="1:16" ht="12">
      <c r="A24" s="6">
        <v>2003</v>
      </c>
      <c r="B24" s="5">
        <v>227478</v>
      </c>
      <c r="C24" s="5">
        <v>1521662293</v>
      </c>
      <c r="D24" s="5">
        <v>110665980</v>
      </c>
      <c r="E24" s="5">
        <v>633987996</v>
      </c>
      <c r="F24" s="5">
        <v>9698766</v>
      </c>
      <c r="G24" s="5">
        <v>2276015035</v>
      </c>
      <c r="H24" s="5">
        <v>6689</v>
      </c>
      <c r="I24" s="6">
        <v>486</v>
      </c>
      <c r="J24" s="5">
        <v>2787</v>
      </c>
      <c r="K24" s="6">
        <v>43</v>
      </c>
      <c r="L24" s="5">
        <v>10005</v>
      </c>
      <c r="M24" s="1">
        <v>180.6</v>
      </c>
      <c r="N24" s="7">
        <f t="shared" si="0"/>
        <v>11290.249169435216</v>
      </c>
      <c r="O24" s="7">
        <f t="shared" si="1"/>
        <v>3145.0199335548173</v>
      </c>
      <c r="P24" s="7">
        <f t="shared" si="2"/>
        <v>8145.2292358804</v>
      </c>
    </row>
    <row r="25" spans="1:16" ht="12">
      <c r="A25" s="6">
        <v>2004</v>
      </c>
      <c r="B25" s="5">
        <v>234536</v>
      </c>
      <c r="C25" s="5">
        <v>1608217229</v>
      </c>
      <c r="D25" s="5">
        <v>111473560</v>
      </c>
      <c r="E25" s="5">
        <v>749736014</v>
      </c>
      <c r="F25" s="5">
        <v>6699664</v>
      </c>
      <c r="G25" s="5">
        <v>2476126467</v>
      </c>
      <c r="H25" s="5">
        <v>6857</v>
      </c>
      <c r="I25" s="6">
        <v>475</v>
      </c>
      <c r="J25" s="5">
        <v>3197</v>
      </c>
      <c r="K25" s="6">
        <v>29</v>
      </c>
      <c r="L25" s="5">
        <v>10558</v>
      </c>
      <c r="M25" s="1">
        <v>185.6</v>
      </c>
      <c r="N25" s="7">
        <f t="shared" si="0"/>
        <v>11593.321120689656</v>
      </c>
      <c r="O25" s="7">
        <f t="shared" si="1"/>
        <v>3510.498922413794</v>
      </c>
      <c r="P25" s="7">
        <f t="shared" si="2"/>
        <v>8082.822198275862</v>
      </c>
    </row>
    <row r="26" spans="1:16" ht="12">
      <c r="A26" s="6">
        <v>2005</v>
      </c>
      <c r="B26" s="5">
        <v>242864</v>
      </c>
      <c r="C26" s="5">
        <v>1711205470</v>
      </c>
      <c r="D26" s="5">
        <v>122286758</v>
      </c>
      <c r="E26" s="5">
        <v>884123451</v>
      </c>
      <c r="F26" s="5">
        <v>6984905</v>
      </c>
      <c r="G26" s="5">
        <v>2685438191</v>
      </c>
      <c r="H26" s="5">
        <v>7046</v>
      </c>
      <c r="I26" s="6">
        <v>504</v>
      </c>
      <c r="J26" s="5">
        <v>3479</v>
      </c>
      <c r="K26" s="6">
        <v>29</v>
      </c>
      <c r="L26" s="5">
        <v>11057</v>
      </c>
      <c r="M26" s="1">
        <v>194.3</v>
      </c>
      <c r="N26" s="7">
        <f t="shared" si="0"/>
        <v>11597.615028306742</v>
      </c>
      <c r="O26" s="7">
        <f t="shared" si="1"/>
        <v>3649.1003602676274</v>
      </c>
      <c r="P26" s="7">
        <f t="shared" si="2"/>
        <v>7948.514668039115</v>
      </c>
    </row>
    <row r="27" spans="1:16" ht="12">
      <c r="A27" s="6">
        <v>2006</v>
      </c>
      <c r="B27" s="5">
        <v>250060</v>
      </c>
      <c r="C27" s="5">
        <v>1940612182</v>
      </c>
      <c r="D27" s="5">
        <v>157843843</v>
      </c>
      <c r="E27" s="5">
        <v>896378814</v>
      </c>
      <c r="F27" s="5">
        <v>7141734</v>
      </c>
      <c r="G27" s="5">
        <v>3001976573</v>
      </c>
      <c r="H27" s="5">
        <v>7761</v>
      </c>
      <c r="I27" s="6">
        <v>631</v>
      </c>
      <c r="J27" s="5">
        <v>3585</v>
      </c>
      <c r="K27" s="6">
        <v>29</v>
      </c>
      <c r="L27" s="5">
        <v>12005</v>
      </c>
      <c r="M27" s="1">
        <v>203.9</v>
      </c>
      <c r="N27" s="7">
        <f>203.8*L27/M27</f>
        <v>11999.11230995586</v>
      </c>
      <c r="O27" s="7">
        <f>203.8*J27/M27</f>
        <v>3583.241785188818</v>
      </c>
      <c r="P27" s="7">
        <f>203.8*(L27-J27)/M27</f>
        <v>8415.870524767042</v>
      </c>
    </row>
    <row r="28" spans="1:16" ht="12">
      <c r="A28" s="6">
        <v>2007</v>
      </c>
      <c r="B28" s="5">
        <v>256581</v>
      </c>
      <c r="C28" s="5">
        <v>1964907156</v>
      </c>
      <c r="D28" s="5">
        <v>149410324</v>
      </c>
      <c r="E28" s="5">
        <v>913303423</v>
      </c>
      <c r="F28" s="5">
        <v>7268856</v>
      </c>
      <c r="G28" s="5">
        <v>3034889759</v>
      </c>
      <c r="H28" s="5">
        <v>7658</v>
      </c>
      <c r="I28" s="6">
        <v>582</v>
      </c>
      <c r="J28" s="5">
        <v>3560</v>
      </c>
      <c r="K28" s="6">
        <v>28</v>
      </c>
      <c r="L28" s="5">
        <v>11828</v>
      </c>
      <c r="M28" s="1">
        <v>212.39</v>
      </c>
      <c r="N28" s="7">
        <f>203.8*L28/M28</f>
        <v>11349.622863599981</v>
      </c>
      <c r="O28" s="7">
        <f>203.8*J28/M28</f>
        <v>3416.017703281699</v>
      </c>
      <c r="P28" s="7">
        <f>203.8*(L28-J28)/M28</f>
        <v>7933.605160318283</v>
      </c>
    </row>
    <row r="29" spans="1:16" ht="12">
      <c r="A29" s="6">
        <v>2008</v>
      </c>
      <c r="B29" s="5">
        <v>255982</v>
      </c>
      <c r="C29" s="5">
        <v>1772834833</v>
      </c>
      <c r="D29" s="5">
        <v>196209593</v>
      </c>
      <c r="E29" s="5">
        <v>970642560</v>
      </c>
      <c r="F29" s="5">
        <v>7287963</v>
      </c>
      <c r="G29" s="5">
        <v>2946974949</v>
      </c>
      <c r="H29" s="5">
        <v>6926</v>
      </c>
      <c r="I29" s="6">
        <v>766</v>
      </c>
      <c r="J29" s="5">
        <v>3792</v>
      </c>
      <c r="K29" s="6">
        <v>28</v>
      </c>
      <c r="L29" s="5">
        <v>11512</v>
      </c>
      <c r="M29" s="1">
        <v>222.119</v>
      </c>
      <c r="N29" s="7">
        <f>203.8*L29/M29</f>
        <v>10562.561509821313</v>
      </c>
      <c r="O29" s="7">
        <f>203.8*J29/M29</f>
        <v>3479.2593159522603</v>
      </c>
      <c r="P29" s="7">
        <f aca="true" t="shared" si="3" ref="P29:P35">203.8*(L29-J29)/M29</f>
        <v>7083.302193869052</v>
      </c>
    </row>
    <row r="30" spans="1:16" ht="12">
      <c r="A30" s="6">
        <v>2009</v>
      </c>
      <c r="B30" s="5">
        <v>255982</v>
      </c>
      <c r="C30" s="5">
        <v>1518208587</v>
      </c>
      <c r="D30" s="5">
        <v>173816968</v>
      </c>
      <c r="E30" s="5">
        <v>1115525234</v>
      </c>
      <c r="F30" s="5">
        <v>141226677</v>
      </c>
      <c r="G30" s="5">
        <v>2948777466</v>
      </c>
      <c r="H30" s="5">
        <v>5931</v>
      </c>
      <c r="I30" s="9">
        <v>679</v>
      </c>
      <c r="J30" s="9">
        <v>4358</v>
      </c>
      <c r="K30" s="9">
        <v>552</v>
      </c>
      <c r="L30" s="5">
        <v>11519</v>
      </c>
      <c r="M30" s="1">
        <v>221.387</v>
      </c>
      <c r="N30" s="7">
        <f>203.8*L30/M30</f>
        <v>10603.929770040699</v>
      </c>
      <c r="O30" s="7">
        <f>203.8*J30/M30</f>
        <v>4011.800150867034</v>
      </c>
      <c r="P30" s="7">
        <f t="shared" si="3"/>
        <v>6592.129619173665</v>
      </c>
    </row>
    <row r="31" spans="1:16" ht="12">
      <c r="A31" s="6">
        <v>2010</v>
      </c>
      <c r="B31" s="5">
        <v>263636.45999999996</v>
      </c>
      <c r="C31" s="5">
        <v>1521895769</v>
      </c>
      <c r="D31" s="5">
        <v>173816968</v>
      </c>
      <c r="E31" s="5">
        <v>1115525234</v>
      </c>
      <c r="F31" s="5">
        <v>141228363</v>
      </c>
      <c r="G31" s="5">
        <v>2952466334</v>
      </c>
      <c r="H31" s="5">
        <v>5772.70597928678</v>
      </c>
      <c r="I31" s="9">
        <v>659.3054997021278</v>
      </c>
      <c r="J31" s="9">
        <v>4231.301065110646</v>
      </c>
      <c r="K31" s="9">
        <v>535.6935948844102</v>
      </c>
      <c r="L31" s="5">
        <v>11199.006138983965</v>
      </c>
      <c r="M31" s="1">
        <v>223.062</v>
      </c>
      <c r="N31" s="7">
        <f>203.8*L31/M31</f>
        <v>10231.942021164215</v>
      </c>
      <c r="O31" s="7">
        <f>203.8*J31/M31</f>
        <v>3865.9169068220926</v>
      </c>
      <c r="P31" s="7">
        <f t="shared" si="3"/>
        <v>6366.025114342122</v>
      </c>
    </row>
    <row r="32" spans="1:16" ht="12">
      <c r="A32" s="6">
        <v>2011</v>
      </c>
      <c r="B32" s="5">
        <v>274751.7977</v>
      </c>
      <c r="C32" s="5">
        <v>1558621704</v>
      </c>
      <c r="D32" s="5">
        <v>203274204</v>
      </c>
      <c r="E32" s="5">
        <v>1220175555</v>
      </c>
      <c r="F32" s="5">
        <v>136320325</v>
      </c>
      <c r="G32" s="5">
        <v>3118391788</v>
      </c>
      <c r="H32" s="5">
        <v>5672.835326456538</v>
      </c>
      <c r="I32" s="9">
        <v>739.8466750778242</v>
      </c>
      <c r="J32" s="9">
        <v>4441.01026895665</v>
      </c>
      <c r="K32" s="9">
        <v>496.15808209869266</v>
      </c>
      <c r="L32" s="5">
        <v>11349.850352589705</v>
      </c>
      <c r="M32" s="1">
        <v>230.851</v>
      </c>
      <c r="N32" s="7">
        <f>203.8*L32/M32</f>
        <v>10019.880796954667</v>
      </c>
      <c r="O32" s="7">
        <f>203.8*J32/M32</f>
        <v>3920.61499761043</v>
      </c>
      <c r="P32" s="7">
        <f t="shared" si="3"/>
        <v>6099.265799344237</v>
      </c>
    </row>
    <row r="33" spans="1:16" ht="12">
      <c r="A33" s="6">
        <v>2012</v>
      </c>
      <c r="B33" s="5">
        <v>278018.38269999996</v>
      </c>
      <c r="C33" s="5">
        <v>1372931044</v>
      </c>
      <c r="D33" s="5">
        <v>225687387</v>
      </c>
      <c r="E33" s="5">
        <v>1379021815</v>
      </c>
      <c r="F33" s="5">
        <v>7334170</v>
      </c>
      <c r="G33" s="5">
        <v>2984974416</v>
      </c>
      <c r="H33" s="5">
        <v>4938.274335195607</v>
      </c>
      <c r="I33" s="9">
        <v>811.7714548520753</v>
      </c>
      <c r="J33" s="9">
        <v>4960.18213474774</v>
      </c>
      <c r="K33" s="9">
        <v>26.38016209134649</v>
      </c>
      <c r="L33" s="5">
        <v>10736.608086886768</v>
      </c>
      <c r="M33" s="1">
        <v>235.207</v>
      </c>
      <c r="N33" s="7">
        <f>203.8*L33/M33</f>
        <v>9302.957514476711</v>
      </c>
      <c r="O33" s="7">
        <f>203.8*J33/M33</f>
        <v>4297.8530360983705</v>
      </c>
      <c r="P33" s="7">
        <f t="shared" si="3"/>
        <v>5005.10447837834</v>
      </c>
    </row>
    <row r="34" spans="1:16" ht="12">
      <c r="A34" s="6">
        <v>2013</v>
      </c>
      <c r="B34" s="5">
        <v>284226</v>
      </c>
      <c r="C34" s="5">
        <v>1135920686</v>
      </c>
      <c r="D34" s="5">
        <v>171566139</v>
      </c>
      <c r="E34" s="5">
        <v>1599792233</v>
      </c>
      <c r="F34" s="5">
        <v>5022319</v>
      </c>
      <c r="G34" s="5">
        <v>2912301377</v>
      </c>
      <c r="H34" s="5">
        <v>3996.540379838579</v>
      </c>
      <c r="I34" s="9">
        <v>603.6257731523506</v>
      </c>
      <c r="J34" s="9">
        <v>5628.592152019872</v>
      </c>
      <c r="K34" s="9">
        <v>17.670160365343072</v>
      </c>
      <c r="L34" s="5">
        <v>10246.428465376144</v>
      </c>
      <c r="M34" s="1">
        <v>238.179</v>
      </c>
      <c r="N34" s="7">
        <f>203.8*L34/M34</f>
        <v>8767.448520833736</v>
      </c>
      <c r="O34" s="7">
        <f>203.8*J34/M34</f>
        <v>4816.155414967944</v>
      </c>
      <c r="P34" s="7">
        <f t="shared" si="3"/>
        <v>3951.2931058657914</v>
      </c>
    </row>
    <row r="35" spans="1:16" ht="12">
      <c r="A35" s="6">
        <v>2014</v>
      </c>
      <c r="B35" s="5">
        <v>284774.2138</v>
      </c>
      <c r="C35" s="5">
        <v>1587815534</v>
      </c>
      <c r="D35" s="5">
        <v>204124767</v>
      </c>
      <c r="E35" s="5">
        <v>1643023851</v>
      </c>
      <c r="F35" s="5">
        <v>5055878</v>
      </c>
      <c r="G35" s="5">
        <v>3440020030</v>
      </c>
      <c r="H35" s="5">
        <v>5575.699824827328</v>
      </c>
      <c r="I35" s="9">
        <v>716.7951208649777</v>
      </c>
      <c r="J35" s="9">
        <v>5769.566805490027</v>
      </c>
      <c r="K35" s="9">
        <v>18</v>
      </c>
      <c r="L35" s="5">
        <v>12079.815739271824</v>
      </c>
      <c r="M35" s="1">
        <v>243.147</v>
      </c>
      <c r="N35" s="7">
        <f>203.8*L35/M35</f>
        <v>10125.012637061522</v>
      </c>
      <c r="O35" s="7">
        <f>203.8*J35/M35</f>
        <v>4835.912904370062</v>
      </c>
      <c r="P35" s="7">
        <f t="shared" si="3"/>
        <v>5289.099732691459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Florida International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Stoddard</dc:creator>
  <cp:keywords/>
  <dc:description/>
  <cp:lastModifiedBy>Philip Stoddard</cp:lastModifiedBy>
  <dcterms:created xsi:type="dcterms:W3CDTF">2008-02-29T22:09:10Z</dcterms:created>
  <dcterms:modified xsi:type="dcterms:W3CDTF">2015-09-13T15:48:21Z</dcterms:modified>
  <cp:category/>
  <cp:version/>
  <cp:contentType/>
  <cp:contentStatus/>
</cp:coreProperties>
</file>